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93e9266b0f069b/Área de Trabalho/DIPLA 2020/2022/ABRIL/"/>
    </mc:Choice>
  </mc:AlternateContent>
  <xr:revisionPtr revIDLastSave="24" documentId="8_{06C45357-6122-490D-AB59-986E23CAAFBE}" xr6:coauthVersionLast="47" xr6:coauthVersionMax="47" xr10:uidLastSave="{30533917-182E-47A9-8899-B964C92B5CB1}"/>
  <bookViews>
    <workbookView xWindow="-110" yWindow="-110" windowWidth="19420" windowHeight="10300" xr2:uid="{00000000-000D-0000-FFFF-FFFF00000000}"/>
  </bookViews>
  <sheets>
    <sheet name="TRF" sheetId="1" r:id="rId1"/>
    <sheet name="_R_VAR" sheetId="2" r:id="rId2"/>
    <sheet name="Detalhamento" sheetId="3" r:id="rId3"/>
  </sheets>
  <definedNames>
    <definedName name="_xlnm.Print_Area" localSheetId="1">_R_VAR!$A$1:$M$38</definedName>
    <definedName name="_xlnm.Print_Area" localSheetId="2">Detalhamento!$A$1:$B$38</definedName>
    <definedName name="_xlnm.Print_Area" localSheetId="0">TRF!$A$1:$N$38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G17" i="1"/>
  <c r="M34" i="2" l="1"/>
  <c r="L34" i="2"/>
  <c r="K34" i="2"/>
  <c r="J34" i="2"/>
  <c r="I34" i="2"/>
  <c r="H34" i="2"/>
  <c r="G34" i="2"/>
  <c r="F34" i="2"/>
  <c r="E34" i="2"/>
  <c r="D34" i="2"/>
  <c r="C34" i="2"/>
  <c r="B34" i="2"/>
  <c r="M33" i="2"/>
  <c r="L33" i="2"/>
  <c r="K33" i="2"/>
  <c r="J33" i="2"/>
  <c r="I33" i="2"/>
  <c r="H33" i="2"/>
  <c r="G33" i="2"/>
  <c r="F33" i="2"/>
  <c r="E33" i="2"/>
  <c r="D33" i="2"/>
  <c r="C33" i="2"/>
  <c r="B33" i="2"/>
  <c r="M32" i="2"/>
  <c r="L32" i="2"/>
  <c r="K32" i="2"/>
  <c r="J32" i="2"/>
  <c r="I32" i="2"/>
  <c r="H32" i="2"/>
  <c r="G32" i="2"/>
  <c r="F32" i="2"/>
  <c r="E32" i="2"/>
  <c r="D32" i="2"/>
  <c r="C32" i="2"/>
  <c r="B32" i="2"/>
  <c r="M29" i="2"/>
  <c r="L29" i="2"/>
  <c r="K29" i="2"/>
  <c r="J29" i="2"/>
  <c r="I29" i="2"/>
  <c r="H29" i="2"/>
  <c r="G29" i="2"/>
  <c r="F29" i="2"/>
  <c r="E29" i="2"/>
  <c r="D29" i="2"/>
  <c r="C29" i="2"/>
  <c r="B29" i="2"/>
  <c r="M28" i="2"/>
  <c r="L28" i="2"/>
  <c r="K28" i="2"/>
  <c r="J28" i="2"/>
  <c r="I28" i="2"/>
  <c r="H28" i="2"/>
  <c r="G28" i="2"/>
  <c r="F28" i="2"/>
  <c r="E28" i="2"/>
  <c r="D28" i="2"/>
  <c r="C28" i="2"/>
  <c r="B28" i="2"/>
  <c r="M27" i="2"/>
  <c r="L27" i="2"/>
  <c r="K27" i="2"/>
  <c r="J27" i="2"/>
  <c r="I27" i="2"/>
  <c r="H27" i="2"/>
  <c r="G27" i="2"/>
  <c r="F27" i="2"/>
  <c r="E27" i="2"/>
  <c r="D27" i="2"/>
  <c r="C27" i="2"/>
  <c r="B27" i="2"/>
  <c r="M22" i="2"/>
  <c r="L22" i="2"/>
  <c r="K22" i="2"/>
  <c r="J22" i="2"/>
  <c r="I22" i="2"/>
  <c r="H22" i="2"/>
  <c r="G22" i="2"/>
  <c r="F22" i="2"/>
  <c r="E22" i="2"/>
  <c r="D22" i="2"/>
  <c r="C22" i="2"/>
  <c r="B22" i="2"/>
  <c r="M21" i="2"/>
  <c r="L21" i="2"/>
  <c r="K21" i="2"/>
  <c r="J21" i="2"/>
  <c r="I21" i="2"/>
  <c r="H21" i="2"/>
  <c r="G21" i="2"/>
  <c r="F21" i="2"/>
  <c r="E21" i="2"/>
  <c r="D21" i="2"/>
  <c r="C21" i="2"/>
  <c r="B21" i="2"/>
  <c r="M20" i="2"/>
  <c r="L20" i="2"/>
  <c r="K20" i="2"/>
  <c r="J20" i="2"/>
  <c r="I20" i="2"/>
  <c r="H20" i="2"/>
  <c r="G20" i="2"/>
  <c r="F20" i="2"/>
  <c r="E20" i="2"/>
  <c r="D20" i="2"/>
  <c r="C20" i="2"/>
  <c r="B20" i="2"/>
  <c r="M19" i="2"/>
  <c r="L19" i="2"/>
  <c r="K19" i="2"/>
  <c r="J19" i="2"/>
  <c r="I19" i="2"/>
  <c r="H19" i="2"/>
  <c r="G19" i="2"/>
  <c r="F19" i="2"/>
  <c r="E19" i="2"/>
  <c r="D19" i="2"/>
  <c r="C19" i="2"/>
  <c r="B19" i="2"/>
  <c r="M18" i="2"/>
  <c r="L18" i="2"/>
  <c r="K18" i="2"/>
  <c r="J18" i="2"/>
  <c r="I18" i="2"/>
  <c r="H18" i="2"/>
  <c r="G18" i="2"/>
  <c r="F18" i="2"/>
  <c r="E18" i="2"/>
  <c r="D18" i="2"/>
  <c r="C18" i="2"/>
  <c r="B18" i="2"/>
  <c r="B17" i="2"/>
  <c r="M15" i="2"/>
  <c r="L15" i="2"/>
  <c r="K15" i="2"/>
  <c r="J15" i="2"/>
  <c r="I15" i="2"/>
  <c r="H15" i="2"/>
  <c r="G15" i="2"/>
  <c r="F15" i="2"/>
  <c r="E15" i="2"/>
  <c r="D15" i="2"/>
  <c r="C15" i="2"/>
  <c r="B15" i="2"/>
  <c r="M14" i="2"/>
  <c r="L14" i="2"/>
  <c r="K14" i="2"/>
  <c r="J14" i="2"/>
  <c r="I14" i="2"/>
  <c r="H14" i="2"/>
  <c r="G14" i="2"/>
  <c r="F14" i="2"/>
  <c r="E14" i="2"/>
  <c r="D14" i="2"/>
  <c r="C14" i="2"/>
  <c r="B14" i="2"/>
  <c r="M13" i="2"/>
  <c r="L13" i="2"/>
  <c r="K13" i="2"/>
  <c r="J13" i="2"/>
  <c r="I13" i="2"/>
  <c r="H13" i="2"/>
  <c r="G13" i="2"/>
  <c r="F13" i="2"/>
  <c r="E13" i="2"/>
  <c r="D13" i="2"/>
  <c r="C13" i="2"/>
  <c r="B13" i="2"/>
  <c r="M12" i="2"/>
  <c r="L12" i="2"/>
  <c r="K12" i="2"/>
  <c r="J12" i="2"/>
  <c r="I12" i="2"/>
  <c r="H12" i="2"/>
  <c r="G12" i="2"/>
  <c r="F12" i="2"/>
  <c r="E12" i="2"/>
  <c r="D12" i="2"/>
  <c r="C12" i="2"/>
  <c r="B12" i="2"/>
  <c r="M11" i="2"/>
  <c r="L11" i="2"/>
  <c r="K11" i="2"/>
  <c r="J11" i="2"/>
  <c r="I11" i="2"/>
  <c r="H11" i="2"/>
  <c r="G11" i="2"/>
  <c r="F11" i="2"/>
  <c r="E11" i="2"/>
  <c r="D11" i="2"/>
  <c r="C11" i="2"/>
  <c r="B11" i="2"/>
  <c r="M10" i="2"/>
  <c r="L10" i="2"/>
  <c r="K10" i="2"/>
  <c r="J10" i="2"/>
  <c r="I10" i="2"/>
  <c r="H10" i="2"/>
  <c r="G10" i="2"/>
  <c r="F10" i="2"/>
  <c r="E10" i="2"/>
  <c r="D10" i="2"/>
  <c r="C10" i="2"/>
  <c r="B10" i="2"/>
  <c r="M9" i="2"/>
  <c r="L9" i="2"/>
  <c r="K9" i="2"/>
  <c r="J9" i="2"/>
  <c r="I9" i="2"/>
  <c r="H9" i="2"/>
  <c r="G9" i="2"/>
  <c r="F9" i="2"/>
  <c r="E9" i="2"/>
  <c r="D9" i="2"/>
  <c r="C9" i="2"/>
  <c r="B9" i="2"/>
  <c r="B5" i="2"/>
  <c r="N35" i="1"/>
  <c r="N34" i="1"/>
  <c r="N33" i="1"/>
  <c r="N32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N29" i="1"/>
  <c r="N28" i="1"/>
  <c r="N27" i="1"/>
  <c r="M26" i="1"/>
  <c r="L26" i="1"/>
  <c r="K26" i="1"/>
  <c r="J26" i="1"/>
  <c r="I26" i="1"/>
  <c r="I24" i="1" s="1"/>
  <c r="H26" i="1"/>
  <c r="G26" i="1"/>
  <c r="F26" i="1"/>
  <c r="F24" i="1" s="1"/>
  <c r="E26" i="1"/>
  <c r="D26" i="1"/>
  <c r="C26" i="1"/>
  <c r="B26" i="1"/>
  <c r="B26" i="2" s="1"/>
  <c r="N22" i="1"/>
  <c r="N21" i="1"/>
  <c r="N20" i="1"/>
  <c r="N19" i="1"/>
  <c r="N18" i="1"/>
  <c r="M17" i="1"/>
  <c r="L17" i="1"/>
  <c r="K17" i="1"/>
  <c r="K17" i="2" s="1"/>
  <c r="J17" i="1"/>
  <c r="I17" i="1"/>
  <c r="H17" i="1"/>
  <c r="H17" i="2" s="1"/>
  <c r="F17" i="1"/>
  <c r="F17" i="2" s="1"/>
  <c r="D17" i="1"/>
  <c r="C17" i="1"/>
  <c r="N15" i="1"/>
  <c r="N14" i="1"/>
  <c r="N13" i="1"/>
  <c r="N12" i="1"/>
  <c r="N11" i="1"/>
  <c r="N10" i="1"/>
  <c r="N9" i="1"/>
  <c r="M8" i="1"/>
  <c r="L8" i="1"/>
  <c r="L8" i="2" s="1"/>
  <c r="K8" i="1"/>
  <c r="K7" i="1" s="1"/>
  <c r="J8" i="1"/>
  <c r="J7" i="1" s="1"/>
  <c r="I8" i="1"/>
  <c r="H8" i="1"/>
  <c r="H8" i="2" s="1"/>
  <c r="G8" i="1"/>
  <c r="G7" i="1" s="1"/>
  <c r="G5" i="1" s="1"/>
  <c r="F8" i="1"/>
  <c r="F7" i="1" s="1"/>
  <c r="E8" i="1"/>
  <c r="D8" i="1"/>
  <c r="D8" i="2" s="1"/>
  <c r="C8" i="1"/>
  <c r="C7" i="1" s="1"/>
  <c r="B8" i="1"/>
  <c r="B7" i="1" s="1"/>
  <c r="B7" i="2" s="1"/>
  <c r="M7" i="1"/>
  <c r="L7" i="1"/>
  <c r="E7" i="1"/>
  <c r="E31" i="2" l="1"/>
  <c r="F7" i="2"/>
  <c r="F5" i="1"/>
  <c r="F5" i="2" s="1"/>
  <c r="H7" i="1"/>
  <c r="I8" i="2"/>
  <c r="M8" i="2"/>
  <c r="F26" i="2"/>
  <c r="J26" i="2"/>
  <c r="B24" i="1"/>
  <c r="B36" i="1" s="1"/>
  <c r="B36" i="2" s="1"/>
  <c r="D7" i="1"/>
  <c r="E7" i="2" s="1"/>
  <c r="E8" i="2"/>
  <c r="M31" i="2"/>
  <c r="L31" i="2"/>
  <c r="J31" i="2"/>
  <c r="I31" i="2"/>
  <c r="H31" i="2"/>
  <c r="D31" i="2"/>
  <c r="L17" i="2"/>
  <c r="J5" i="1"/>
  <c r="K5" i="2" s="1"/>
  <c r="J17" i="2"/>
  <c r="N17" i="1"/>
  <c r="G31" i="2"/>
  <c r="J24" i="1"/>
  <c r="J36" i="1" s="1"/>
  <c r="C8" i="2"/>
  <c r="K5" i="1"/>
  <c r="I7" i="1"/>
  <c r="I5" i="1" s="1"/>
  <c r="C7" i="2"/>
  <c r="K7" i="2"/>
  <c r="E17" i="2"/>
  <c r="J7" i="2"/>
  <c r="G7" i="2"/>
  <c r="K8" i="2"/>
  <c r="K31" i="2"/>
  <c r="F8" i="2"/>
  <c r="G17" i="2"/>
  <c r="C31" i="2"/>
  <c r="M7" i="2"/>
  <c r="M5" i="1"/>
  <c r="H24" i="1"/>
  <c r="I24" i="2" s="1"/>
  <c r="H26" i="2"/>
  <c r="E26" i="2"/>
  <c r="M26" i="2"/>
  <c r="N8" i="1"/>
  <c r="G8" i="2"/>
  <c r="C17" i="2"/>
  <c r="B31" i="2"/>
  <c r="D24" i="1"/>
  <c r="D26" i="2"/>
  <c r="L24" i="1"/>
  <c r="L26" i="2"/>
  <c r="I26" i="2"/>
  <c r="N26" i="1"/>
  <c r="L7" i="2"/>
  <c r="L5" i="1"/>
  <c r="L5" i="2" s="1"/>
  <c r="D17" i="2"/>
  <c r="I17" i="2"/>
  <c r="M17" i="2"/>
  <c r="E24" i="1"/>
  <c r="M24" i="1"/>
  <c r="C24" i="1"/>
  <c r="C26" i="2"/>
  <c r="G24" i="1"/>
  <c r="G26" i="2"/>
  <c r="K24" i="1"/>
  <c r="K26" i="2"/>
  <c r="N31" i="1"/>
  <c r="B8" i="2"/>
  <c r="J8" i="2"/>
  <c r="B24" i="2"/>
  <c r="F31" i="2"/>
  <c r="C5" i="2" l="1"/>
  <c r="N5" i="1"/>
  <c r="H7" i="2"/>
  <c r="H5" i="1"/>
  <c r="H5" i="2" s="1"/>
  <c r="F36" i="1"/>
  <c r="G5" i="2"/>
  <c r="D7" i="2"/>
  <c r="E5" i="2"/>
  <c r="J24" i="2"/>
  <c r="I5" i="2"/>
  <c r="I36" i="1"/>
  <c r="J36" i="2" s="1"/>
  <c r="N7" i="1"/>
  <c r="I7" i="2"/>
  <c r="G24" i="2"/>
  <c r="G36" i="1"/>
  <c r="E24" i="2"/>
  <c r="E36" i="1"/>
  <c r="D24" i="2"/>
  <c r="K24" i="2"/>
  <c r="K36" i="1"/>
  <c r="K36" i="2" s="1"/>
  <c r="C24" i="2"/>
  <c r="C36" i="1"/>
  <c r="N24" i="1"/>
  <c r="D5" i="2"/>
  <c r="F24" i="2"/>
  <c r="H24" i="2"/>
  <c r="H36" i="1"/>
  <c r="M24" i="2"/>
  <c r="M36" i="1"/>
  <c r="L24" i="2"/>
  <c r="L36" i="1"/>
  <c r="M5" i="2"/>
  <c r="J5" i="2"/>
  <c r="D36" i="1" l="1"/>
  <c r="E36" i="2" s="1"/>
  <c r="G36" i="2"/>
  <c r="H36" i="2"/>
  <c r="L36" i="2"/>
  <c r="F36" i="2"/>
  <c r="C36" i="2"/>
  <c r="M36" i="2"/>
  <c r="I36" i="2"/>
  <c r="D36" i="2" l="1"/>
  <c r="N36" i="1"/>
</calcChain>
</file>

<file path=xl/sharedStrings.xml><?xml version="1.0" encoding="utf-8"?>
<sst xmlns="http://schemas.openxmlformats.org/spreadsheetml/2006/main" count="122" uniqueCount="87">
  <si>
    <t>UNIDADE: TRF 1ª REGIÃO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</si>
  <si>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</si>
  <si>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</si>
  <si>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</si>
  <si>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</si>
  <si>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</si>
  <si>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</si>
  <si>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</si>
  <si>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</si>
  <si>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</si>
  <si>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</si>
  <si>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</si>
  <si>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</si>
  <si>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</si>
  <si>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ATIVOS:</t>
  </si>
  <si>
    <t>SERVIDORES:</t>
  </si>
  <si>
    <t>TOTAL DE SERVIDORES DA JUSTIÇA FEDERAL</t>
  </si>
  <si>
    <t>Efetivos em exercício na Unidade de Origem</t>
  </si>
  <si>
    <t>Cedidos para JF</t>
  </si>
  <si>
    <t>Cedidos para outros órgãos</t>
  </si>
  <si>
    <t>Requisitados da JF</t>
  </si>
  <si>
    <t>REQUISITADOS DE OUTROS ÓRGÃOS</t>
  </si>
  <si>
    <t>CLT - SEM VÍNCULO</t>
  </si>
  <si>
    <t>EM DISPONIBILIDADE</t>
  </si>
  <si>
    <t>MAGISTRADOS:</t>
  </si>
  <si>
    <t>Em exercício na Unidade de Origem</t>
  </si>
  <si>
    <t>Cedido para a JF</t>
  </si>
  <si>
    <t>Cedido para outros órgãos</t>
  </si>
  <si>
    <t>Convocados</t>
  </si>
  <si>
    <t>INATIVOS:</t>
  </si>
  <si>
    <t xml:space="preserve"> </t>
  </si>
  <si>
    <t>APOSENTADOS</t>
  </si>
  <si>
    <t>INSTITUIDORES DE PENSÃO</t>
  </si>
  <si>
    <t>BENEFICIÁRIOS DE PENSÃO</t>
  </si>
  <si>
    <t>VARIAÇÃO DA QUANTIDADE FÍSICA/2014</t>
  </si>
  <si>
    <t>UNIDADE: TRF 1ª Região</t>
  </si>
  <si>
    <t>JAN/DEZ</t>
  </si>
  <si>
    <t>FEV/JAN</t>
  </si>
  <si>
    <t>MAR/FEV</t>
  </si>
  <si>
    <t>ABR/MAR</t>
  </si>
  <si>
    <t>MAI/ABR</t>
  </si>
  <si>
    <t>JUN/MAI</t>
  </si>
  <si>
    <t>JUL/JUN</t>
  </si>
  <si>
    <t>AGO/JUL</t>
  </si>
  <si>
    <t>SET/AGO</t>
  </si>
  <si>
    <t>OUT/SET</t>
  </si>
  <si>
    <t>NOV/OUT</t>
  </si>
  <si>
    <t>DEZ/NOV</t>
  </si>
  <si>
    <t>QUANTIDADE FÍSICA/2014</t>
  </si>
  <si>
    <t>UNIDADE:</t>
  </si>
  <si>
    <t>a) ATIVOS:</t>
  </si>
  <si>
    <t>a= (b + g)</t>
  </si>
  <si>
    <t>b) SERVIDORES:</t>
  </si>
  <si>
    <t>b = (c + d + e + f)</t>
  </si>
  <si>
    <t>c) TOTAL DE SERVIDORES DA JUSTIÇA FEDERAL</t>
  </si>
  <si>
    <t>c = (c.1 + c.2 + c.3)</t>
  </si>
  <si>
    <t>c.1)  Efetivos em exercício na Unidade de Origem</t>
  </si>
  <si>
    <t>c.2) Cedidos para JF</t>
  </si>
  <si>
    <t>c.3) Cedidos para outros órgãos</t>
  </si>
  <si>
    <t>c.4) Requisitados da JF</t>
  </si>
  <si>
    <t>não entra no somatório para evitar duplicidade</t>
  </si>
  <si>
    <t>d) REQUISITADOS DE OUTROS ÓRGÃOS</t>
  </si>
  <si>
    <t>e) CLT - SEM VÍNCULO</t>
  </si>
  <si>
    <t>f) EM DISPONIBILIDADE</t>
  </si>
  <si>
    <t>g) MAGISTRADOS:</t>
  </si>
  <si>
    <t>g = (g.1 + g.2 + g.3 + h)</t>
  </si>
  <si>
    <t>g.1) Em exercício na Unidade de Origem</t>
  </si>
  <si>
    <t>g.2) Cedido para a JF</t>
  </si>
  <si>
    <t>g.3) Cedido para outros órgãos</t>
  </si>
  <si>
    <t>g.4) Convocados</t>
  </si>
  <si>
    <t>h) EM DISPONIBILIDADE</t>
  </si>
  <si>
    <t>i) INATIVOS:</t>
  </si>
  <si>
    <t>i= (j + k)</t>
  </si>
  <si>
    <t>j) SERVIDORES:</t>
  </si>
  <si>
    <t>j = (j.1 + j.2)</t>
  </si>
  <si>
    <t>j.1) APOSENTADOS</t>
  </si>
  <si>
    <t>j.2) INSTITUIDORES DE PENSÃO</t>
  </si>
  <si>
    <t>j.3) BENEFICIÁRIOS DE PENSÃO</t>
  </si>
  <si>
    <t>não entra no somatório</t>
  </si>
  <si>
    <t>k) MAGISTRADOS:</t>
  </si>
  <si>
    <t>k = (k.1 + k.2)</t>
  </si>
  <si>
    <t>k.1) APOSENTADOS</t>
  </si>
  <si>
    <t>k.2) INSTITUIDORES DE PENSÃO</t>
  </si>
  <si>
    <t>k.3) BENEFICIÁRIOS DE PENSÃO</t>
  </si>
  <si>
    <t>L)TOTAL</t>
  </si>
  <si>
    <t>L = (a + i)</t>
  </si>
  <si>
    <t>QUANTIDADE FÍSICA/2022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</si>
</sst>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yy"/>
    <numFmt numFmtId="165" formatCode="&quot; &quot;[$€-416]#,##0.00&quot; &quot;;&quot; &quot;[$€-416]&quot;(&quot;#,##0.00&quot;)&quot;;&quot; &quot;[$€-416]&quot;-&quot;#&quot; &quot;"/>
    <numFmt numFmtId="166" formatCode="[$R$-416]#,##0&quot; &quot;;[$-416]&quot;(R$&quot;#,##0&quot;)&quot;"/>
    <numFmt numFmtId="167" formatCode="#,##0.00&quot; &quot;;&quot;(&quot;#,##0.00&quot;)&quot;;&quot;-&quot;#&quot; &quot;;&quot; &quot;@&quot; &quot;"/>
  </numFmts>
  <fonts count="26">
    <font>
      <sz val="11"/>
      <color rgb="FF000000"/>
      <name val="Arial1"/>
    </font>
    <font>
      <sz val="11"/>
      <color rgb="FF000000"/>
      <name val="Arial1"/>
    </font>
    <font>
      <b/>
      <sz val="10"/>
      <color rgb="FF000000"/>
      <name val="Arial1"/>
    </font>
    <font>
      <sz val="10"/>
      <color rgb="FFFFFFFF"/>
      <name val="Arial1"/>
    </font>
    <font>
      <sz val="10"/>
      <color rgb="FFCC0000"/>
      <name val="Arial1"/>
    </font>
    <font>
      <sz val="18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FFFFFF"/>
      <name val="Arial1"/>
    </font>
    <font>
      <i/>
      <sz val="10"/>
      <color rgb="FF808080"/>
      <name val="Arial1"/>
    </font>
    <font>
      <sz val="10"/>
      <color rgb="FF006600"/>
      <name val="Arial1"/>
    </font>
    <font>
      <b/>
      <sz val="24"/>
      <color rgb="FF000000"/>
      <name val="Arial1"/>
    </font>
    <font>
      <sz val="18"/>
      <color rgb="FF000000"/>
      <name val="Arial1"/>
    </font>
    <font>
      <sz val="12"/>
      <color rgb="FF000000"/>
      <name val="Arial1"/>
    </font>
    <font>
      <sz val="10"/>
      <color rgb="FF996600"/>
      <name val="Arial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333333"/>
      <name val="Arial1"/>
    </font>
    <font>
      <b/>
      <sz val="16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40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0" borderId="0" applyNumberFormat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0" fontId="8" fillId="6" borderId="0" applyNumberFormat="0" applyBorder="0" applyProtection="0"/>
    <xf numFmtId="165" fontId="1" fillId="0" borderId="0" applyFont="0" applyBorder="0" applyProtection="0"/>
    <xf numFmtId="0" fontId="7" fillId="0" borderId="0" applyNumberFormat="0" applyBorder="0" applyProtection="0"/>
    <xf numFmtId="0" fontId="9" fillId="0" borderId="0" applyNumberFormat="0" applyBorder="0" applyProtection="0"/>
    <xf numFmtId="0" fontId="10" fillId="7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166" fontId="7" fillId="0" borderId="0" applyBorder="0" applyProtection="0"/>
    <xf numFmtId="0" fontId="14" fillId="8" borderId="0" applyNumberFormat="0" applyBorder="0" applyProtection="0"/>
    <xf numFmtId="0" fontId="15" fillId="0" borderId="0" applyNumberForma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15" fillId="0" borderId="0" applyNumberFormat="0" applyBorder="0" applyProtection="0"/>
    <xf numFmtId="0" fontId="17" fillId="8" borderId="1" applyNumberFormat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167" fontId="1" fillId="0" borderId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3" fontId="7" fillId="0" borderId="0" applyBorder="0" applyProtection="0"/>
    <xf numFmtId="0" fontId="4" fillId="0" borderId="0" applyNumberFormat="0" applyBorder="0" applyProtection="0"/>
  </cellStyleXfs>
  <cellXfs count="104">
    <xf numFmtId="0" fontId="0" fillId="0" borderId="0" xfId="0"/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3" fontId="19" fillId="0" borderId="0" xfId="0" applyNumberFormat="1" applyFont="1" applyAlignment="1">
      <alignment vertical="center"/>
    </xf>
    <xf numFmtId="10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2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3" fontId="20" fillId="0" borderId="6" xfId="0" applyNumberFormat="1" applyFont="1" applyBorder="1" applyAlignment="1">
      <alignment vertical="center"/>
    </xf>
    <xf numFmtId="3" fontId="20" fillId="0" borderId="6" xfId="0" applyNumberFormat="1" applyFont="1" applyFill="1" applyBorder="1" applyAlignment="1">
      <alignment vertical="center"/>
    </xf>
    <xf numFmtId="3" fontId="20" fillId="0" borderId="7" xfId="0" applyNumberFormat="1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3" fontId="20" fillId="0" borderId="9" xfId="0" applyNumberFormat="1" applyFont="1" applyBorder="1" applyAlignment="1">
      <alignment vertical="center"/>
    </xf>
    <xf numFmtId="3" fontId="20" fillId="0" borderId="10" xfId="0" applyNumberFormat="1" applyFont="1" applyBorder="1" applyAlignment="1">
      <alignment vertical="center"/>
    </xf>
    <xf numFmtId="3" fontId="20" fillId="0" borderId="11" xfId="0" applyNumberFormat="1" applyFont="1" applyBorder="1" applyAlignment="1">
      <alignment vertical="center"/>
    </xf>
    <xf numFmtId="3" fontId="20" fillId="0" borderId="12" xfId="0" applyNumberFormat="1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3" fontId="19" fillId="0" borderId="11" xfId="0" applyNumberFormat="1" applyFont="1" applyBorder="1" applyAlignment="1">
      <alignment vertical="center"/>
    </xf>
    <xf numFmtId="3" fontId="19" fillId="0" borderId="12" xfId="0" applyNumberFormat="1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3" fontId="19" fillId="0" borderId="14" xfId="0" applyNumberFormat="1" applyFont="1" applyBorder="1" applyAlignment="1">
      <alignment vertical="center"/>
    </xf>
    <xf numFmtId="3" fontId="19" fillId="0" borderId="15" xfId="0" applyNumberFormat="1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3" fontId="19" fillId="0" borderId="9" xfId="0" applyNumberFormat="1" applyFont="1" applyBorder="1" applyAlignment="1">
      <alignment vertical="center"/>
    </xf>
    <xf numFmtId="3" fontId="19" fillId="0" borderId="9" xfId="0" applyNumberFormat="1" applyFont="1" applyFill="1" applyBorder="1" applyAlignment="1">
      <alignment vertical="center"/>
    </xf>
    <xf numFmtId="3" fontId="19" fillId="0" borderId="10" xfId="0" applyNumberFormat="1" applyFont="1" applyBorder="1" applyAlignment="1">
      <alignment vertical="center"/>
    </xf>
    <xf numFmtId="3" fontId="19" fillId="0" borderId="11" xfId="0" applyNumberFormat="1" applyFont="1" applyFill="1" applyBorder="1" applyAlignment="1">
      <alignment vertical="center"/>
    </xf>
    <xf numFmtId="3" fontId="19" fillId="0" borderId="16" xfId="0" applyNumberFormat="1" applyFont="1" applyBorder="1" applyAlignment="1">
      <alignment vertical="center"/>
    </xf>
    <xf numFmtId="3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Border="1" applyAlignment="1">
      <alignment vertical="center"/>
    </xf>
    <xf numFmtId="0" fontId="22" fillId="0" borderId="8" xfId="0" applyFont="1" applyBorder="1" applyAlignment="1">
      <alignment horizontal="left" vertical="center"/>
    </xf>
    <xf numFmtId="0" fontId="19" fillId="0" borderId="5" xfId="0" applyFont="1" applyBorder="1" applyAlignment="1">
      <alignment vertical="center"/>
    </xf>
    <xf numFmtId="3" fontId="19" fillId="0" borderId="6" xfId="0" applyNumberFormat="1" applyFont="1" applyBorder="1" applyAlignment="1">
      <alignment vertical="center"/>
    </xf>
    <xf numFmtId="3" fontId="19" fillId="0" borderId="18" xfId="0" applyNumberFormat="1" applyFont="1" applyBorder="1" applyAlignment="1">
      <alignment vertical="center"/>
    </xf>
    <xf numFmtId="3" fontId="23" fillId="0" borderId="5" xfId="0" applyNumberFormat="1" applyFont="1" applyBorder="1" applyAlignment="1"/>
    <xf numFmtId="3" fontId="23" fillId="0" borderId="19" xfId="0" applyNumberFormat="1" applyFont="1" applyBorder="1" applyAlignment="1"/>
    <xf numFmtId="3" fontId="20" fillId="0" borderId="0" xfId="0" applyNumberFormat="1" applyFont="1" applyAlignment="1">
      <alignment vertical="center"/>
    </xf>
    <xf numFmtId="0" fontId="18" fillId="0" borderId="20" xfId="0" applyFont="1" applyBorder="1" applyAlignment="1">
      <alignment horizontal="left" vertical="center"/>
    </xf>
    <xf numFmtId="3" fontId="20" fillId="0" borderId="21" xfId="0" applyNumberFormat="1" applyFont="1" applyBorder="1" applyAlignment="1">
      <alignment vertical="center"/>
    </xf>
    <xf numFmtId="3" fontId="23" fillId="0" borderId="22" xfId="0" applyNumberFormat="1" applyFont="1" applyBorder="1" applyAlignment="1"/>
    <xf numFmtId="0" fontId="19" fillId="0" borderId="8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3" fontId="21" fillId="0" borderId="6" xfId="0" applyNumberFormat="1" applyFont="1" applyBorder="1" applyAlignment="1">
      <alignment vertical="center"/>
    </xf>
    <xf numFmtId="3" fontId="21" fillId="0" borderId="7" xfId="0" applyNumberFormat="1" applyFont="1" applyBorder="1" applyAlignment="1">
      <alignment vertical="center"/>
    </xf>
    <xf numFmtId="0" fontId="24" fillId="0" borderId="0" xfId="0" applyFont="1"/>
    <xf numFmtId="0" fontId="20" fillId="0" borderId="25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0" fontId="20" fillId="0" borderId="6" xfId="0" applyNumberFormat="1" applyFont="1" applyBorder="1" applyAlignment="1">
      <alignment vertical="center"/>
    </xf>
    <xf numFmtId="10" fontId="20" fillId="0" borderId="7" xfId="0" applyNumberFormat="1" applyFont="1" applyBorder="1" applyAlignment="1">
      <alignment vertical="center"/>
    </xf>
    <xf numFmtId="10" fontId="20" fillId="0" borderId="9" xfId="0" applyNumberFormat="1" applyFont="1" applyBorder="1" applyAlignment="1">
      <alignment vertical="center"/>
    </xf>
    <xf numFmtId="10" fontId="20" fillId="0" borderId="10" xfId="0" applyNumberFormat="1" applyFont="1" applyBorder="1" applyAlignment="1">
      <alignment vertical="center"/>
    </xf>
    <xf numFmtId="10" fontId="20" fillId="0" borderId="11" xfId="0" applyNumberFormat="1" applyFont="1" applyBorder="1" applyAlignment="1">
      <alignment vertical="center"/>
    </xf>
    <xf numFmtId="10" fontId="20" fillId="0" borderId="12" xfId="0" applyNumberFormat="1" applyFont="1" applyBorder="1" applyAlignment="1">
      <alignment vertical="center"/>
    </xf>
    <xf numFmtId="10" fontId="19" fillId="0" borderId="11" xfId="0" applyNumberFormat="1" applyFont="1" applyBorder="1" applyAlignment="1">
      <alignment vertical="center"/>
    </xf>
    <xf numFmtId="10" fontId="19" fillId="0" borderId="12" xfId="0" applyNumberFormat="1" applyFont="1" applyBorder="1" applyAlignment="1">
      <alignment vertical="center"/>
    </xf>
    <xf numFmtId="10" fontId="19" fillId="0" borderId="14" xfId="0" applyNumberFormat="1" applyFont="1" applyBorder="1" applyAlignment="1">
      <alignment vertical="center"/>
    </xf>
    <xf numFmtId="10" fontId="19" fillId="0" borderId="15" xfId="0" applyNumberFormat="1" applyFont="1" applyBorder="1" applyAlignment="1">
      <alignment vertical="center"/>
    </xf>
    <xf numFmtId="10" fontId="19" fillId="0" borderId="9" xfId="0" applyNumberFormat="1" applyFont="1" applyBorder="1" applyAlignment="1">
      <alignment vertical="center"/>
    </xf>
    <xf numFmtId="10" fontId="19" fillId="0" borderId="10" xfId="0" applyNumberFormat="1" applyFont="1" applyBorder="1" applyAlignment="1">
      <alignment vertical="center"/>
    </xf>
    <xf numFmtId="10" fontId="19" fillId="0" borderId="16" xfId="0" applyNumberFormat="1" applyFont="1" applyBorder="1" applyAlignment="1">
      <alignment vertical="center"/>
    </xf>
    <xf numFmtId="10" fontId="19" fillId="0" borderId="17" xfId="0" applyNumberFormat="1" applyFont="1" applyBorder="1" applyAlignment="1">
      <alignment vertical="center"/>
    </xf>
    <xf numFmtId="10" fontId="19" fillId="0" borderId="6" xfId="0" applyNumberFormat="1" applyFont="1" applyBorder="1" applyAlignment="1">
      <alignment vertical="center"/>
    </xf>
    <xf numFmtId="10" fontId="19" fillId="0" borderId="28" xfId="0" applyNumberFormat="1" applyFont="1" applyBorder="1" applyAlignment="1">
      <alignment vertical="center"/>
    </xf>
    <xf numFmtId="10" fontId="19" fillId="0" borderId="18" xfId="0" applyNumberFormat="1" applyFont="1" applyBorder="1" applyAlignment="1">
      <alignment vertical="center"/>
    </xf>
    <xf numFmtId="10" fontId="23" fillId="0" borderId="5" xfId="0" applyNumberFormat="1" applyFont="1" applyBorder="1" applyAlignment="1"/>
    <xf numFmtId="10" fontId="23" fillId="0" borderId="19" xfId="0" applyNumberFormat="1" applyFont="1" applyBorder="1" applyAlignment="1"/>
    <xf numFmtId="10" fontId="20" fillId="0" borderId="21" xfId="0" applyNumberFormat="1" applyFont="1" applyBorder="1" applyAlignment="1">
      <alignment vertical="center"/>
    </xf>
    <xf numFmtId="10" fontId="23" fillId="0" borderId="20" xfId="0" applyNumberFormat="1" applyFont="1" applyBorder="1" applyAlignment="1"/>
    <xf numFmtId="10" fontId="23" fillId="0" borderId="22" xfId="0" applyNumberFormat="1" applyFont="1" applyBorder="1" applyAlignment="1"/>
    <xf numFmtId="10" fontId="21" fillId="0" borderId="6" xfId="0" applyNumberFormat="1" applyFont="1" applyBorder="1" applyAlignment="1">
      <alignment vertical="center"/>
    </xf>
    <xf numFmtId="10" fontId="21" fillId="0" borderId="7" xfId="0" applyNumberFormat="1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164" fontId="20" fillId="0" borderId="29" xfId="0" applyNumberFormat="1" applyFont="1" applyBorder="1" applyAlignment="1">
      <alignment horizontal="center" vertical="center"/>
    </xf>
    <xf numFmtId="49" fontId="20" fillId="0" borderId="6" xfId="0" applyNumberFormat="1" applyFont="1" applyBorder="1" applyAlignment="1">
      <alignment vertical="center"/>
    </xf>
    <xf numFmtId="0" fontId="18" fillId="0" borderId="28" xfId="0" applyFont="1" applyBorder="1" applyAlignment="1">
      <alignment horizontal="left" vertical="center"/>
    </xf>
    <xf numFmtId="0" fontId="21" fillId="0" borderId="9" xfId="0" applyFont="1" applyBorder="1" applyAlignment="1">
      <alignment vertical="center"/>
    </xf>
    <xf numFmtId="49" fontId="20" fillId="0" borderId="9" xfId="0" applyNumberFormat="1" applyFont="1" applyBorder="1" applyAlignment="1">
      <alignment vertical="center"/>
    </xf>
    <xf numFmtId="49" fontId="20" fillId="0" borderId="11" xfId="0" applyNumberFormat="1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49" fontId="19" fillId="0" borderId="11" xfId="0" applyNumberFormat="1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49" fontId="19" fillId="0" borderId="14" xfId="0" applyNumberFormat="1" applyFont="1" applyBorder="1" applyAlignment="1">
      <alignment vertical="center"/>
    </xf>
    <xf numFmtId="49" fontId="19" fillId="0" borderId="9" xfId="0" applyNumberFormat="1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49" fontId="19" fillId="0" borderId="16" xfId="0" applyNumberFormat="1" applyFont="1" applyBorder="1" applyAlignment="1">
      <alignment vertical="center"/>
    </xf>
    <xf numFmtId="0" fontId="19" fillId="0" borderId="28" xfId="0" applyFont="1" applyBorder="1" applyAlignment="1">
      <alignment vertical="center"/>
    </xf>
    <xf numFmtId="49" fontId="19" fillId="0" borderId="6" xfId="0" applyNumberFormat="1" applyFont="1" applyBorder="1" applyAlignment="1">
      <alignment vertical="center"/>
    </xf>
    <xf numFmtId="49" fontId="23" fillId="0" borderId="5" xfId="0" applyNumberFormat="1" applyFont="1" applyBorder="1" applyAlignment="1"/>
    <xf numFmtId="0" fontId="18" fillId="0" borderId="30" xfId="0" applyFont="1" applyBorder="1" applyAlignment="1">
      <alignment horizontal="left" vertical="center"/>
    </xf>
    <xf numFmtId="49" fontId="20" fillId="0" borderId="21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3" fontId="25" fillId="0" borderId="9" xfId="0" applyNumberFormat="1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</cellXfs>
  <cellStyles count="4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Cabeçalho 1" xfId="6" xr:uid="{00000000-0005-0000-0000-000005000000}"/>
    <cellStyle name="Cabeçalho 2" xfId="7" xr:uid="{00000000-0005-0000-0000-000006000000}"/>
    <cellStyle name="Data" xfId="8" xr:uid="{00000000-0005-0000-0000-000007000000}"/>
    <cellStyle name="Error" xfId="9" xr:uid="{00000000-0005-0000-0000-000008000000}"/>
    <cellStyle name="Euro" xfId="10" xr:uid="{00000000-0005-0000-0000-000009000000}"/>
    <cellStyle name="Fixo" xfId="11" xr:uid="{00000000-0005-0000-0000-00000A000000}"/>
    <cellStyle name="Footnote" xfId="12" xr:uid="{00000000-0005-0000-0000-00000B000000}"/>
    <cellStyle name="Good" xfId="13" xr:uid="{00000000-0005-0000-0000-00000C000000}"/>
    <cellStyle name="Heading (user)" xfId="14" xr:uid="{00000000-0005-0000-0000-00000D000000}"/>
    <cellStyle name="Heading 1" xfId="15" xr:uid="{00000000-0005-0000-0000-00000E000000}"/>
    <cellStyle name="Heading 2" xfId="16" xr:uid="{00000000-0005-0000-0000-00000F000000}"/>
    <cellStyle name="Moeda0" xfId="17" xr:uid="{00000000-0005-0000-0000-000010000000}"/>
    <cellStyle name="Neutral" xfId="18" xr:uid="{00000000-0005-0000-0000-000011000000}"/>
    <cellStyle name="Normal" xfId="0" builtinId="0" customBuiltin="1"/>
    <cellStyle name="Normal 2" xfId="19" xr:uid="{00000000-0005-0000-0000-000013000000}"/>
    <cellStyle name="Normal 2 2" xfId="20" xr:uid="{00000000-0005-0000-0000-000014000000}"/>
    <cellStyle name="Normal 2 3" xfId="21" xr:uid="{00000000-0005-0000-0000-000015000000}"/>
    <cellStyle name="Normal 2 4" xfId="22" xr:uid="{00000000-0005-0000-0000-000016000000}"/>
    <cellStyle name="Normal 3" xfId="23" xr:uid="{00000000-0005-0000-0000-000017000000}"/>
    <cellStyle name="Normal 4" xfId="24" xr:uid="{00000000-0005-0000-0000-000018000000}"/>
    <cellStyle name="Normal 6" xfId="25" xr:uid="{00000000-0005-0000-0000-000019000000}"/>
    <cellStyle name="Note" xfId="26" xr:uid="{00000000-0005-0000-0000-00001A000000}"/>
    <cellStyle name="Percentual" xfId="27" xr:uid="{00000000-0005-0000-0000-00001B000000}"/>
    <cellStyle name="Ponto" xfId="28" xr:uid="{00000000-0005-0000-0000-00001C000000}"/>
    <cellStyle name="Separador de m" xfId="29" xr:uid="{00000000-0005-0000-0000-00001D000000}"/>
    <cellStyle name="Separador de milhares 167" xfId="30" xr:uid="{00000000-0005-0000-0000-00001E000000}"/>
    <cellStyle name="Separador de milhares 2" xfId="31" xr:uid="{00000000-0005-0000-0000-00001F000000}"/>
    <cellStyle name="Separador de milhares 3" xfId="32" xr:uid="{00000000-0005-0000-0000-000020000000}"/>
    <cellStyle name="Separador de milhares 3 2" xfId="33" xr:uid="{00000000-0005-0000-0000-000021000000}"/>
    <cellStyle name="Status" xfId="34" xr:uid="{00000000-0005-0000-0000-000022000000}"/>
    <cellStyle name="Text" xfId="35" xr:uid="{00000000-0005-0000-0000-000023000000}"/>
    <cellStyle name="Titulo1" xfId="36" xr:uid="{00000000-0005-0000-0000-000024000000}"/>
    <cellStyle name="Titulo2" xfId="37" xr:uid="{00000000-0005-0000-0000-000025000000}"/>
    <cellStyle name="Vírgula0" xfId="38" xr:uid="{00000000-0005-0000-0000-000026000000}"/>
    <cellStyle name="Warning" xfId="39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8"/>
  <sheetViews>
    <sheetView tabSelected="1" topLeftCell="A19" zoomScale="80" zoomScaleNormal="80" workbookViewId="0">
      <selection activeCell="E35" sqref="E35"/>
    </sheetView>
  </sheetViews>
  <sheetFormatPr defaultRowHeight="14"/>
  <cols>
    <col min="1" max="1" width="62.5" style="1" customWidth="1"/>
    <col min="2" max="11" width="8.33203125" style="1" customWidth="1"/>
    <col min="12" max="13" width="7.33203125" style="1" customWidth="1"/>
    <col min="14" max="14" width="9.08203125" style="1" customWidth="1"/>
    <col min="15" max="256" width="10.5" style="1" customWidth="1"/>
    <col min="257" max="1023" width="10.5" customWidth="1"/>
    <col min="1024" max="1024" width="9" customWidth="1"/>
  </cols>
  <sheetData>
    <row r="1" spans="1:14" ht="20">
      <c r="A1" s="103" t="s">
        <v>86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20">
      <c r="A2" s="2" t="s">
        <v>0</v>
      </c>
      <c r="G2" s="3"/>
      <c r="H2" s="3"/>
      <c r="I2" s="3"/>
      <c r="J2" s="3"/>
      <c r="K2" s="3"/>
      <c r="L2" s="4"/>
      <c r="M2" s="3"/>
    </row>
    <row r="3" spans="1:14" ht="14.5" thickBot="1">
      <c r="A3" s="5"/>
    </row>
    <row r="4" spans="1:14" s="1" customFormat="1" ht="16.5" customHeight="1" thickTop="1" thickBot="1">
      <c r="A4" s="6"/>
      <c r="B4" s="7" t="s">
        <v>1</v>
      </c>
      <c r="C4" s="7" t="s">
        <v>2</v>
      </c>
      <c r="D4" s="8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9" t="s">
        <v>13</v>
      </c>
    </row>
    <row r="5" spans="1:14" s="5" customFormat="1" ht="21" thickTop="1" thickBot="1">
      <c r="A5" s="10" t="s">
        <v>14</v>
      </c>
      <c r="B5" s="11">
        <v>26</v>
      </c>
      <c r="C5" s="11">
        <v>26</v>
      </c>
      <c r="D5" s="11">
        <v>26</v>
      </c>
      <c r="E5" s="11">
        <v>27</v>
      </c>
      <c r="F5" s="11">
        <f t="shared" ref="E5:M5" si="0">SUM(F7,F17)</f>
        <v>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2">
        <f t="shared" si="0"/>
        <v>0</v>
      </c>
      <c r="L5" s="12">
        <f t="shared" si="0"/>
        <v>0</v>
      </c>
      <c r="M5" s="11">
        <f t="shared" si="0"/>
        <v>0</v>
      </c>
      <c r="N5" s="13">
        <f>SUM(B5:M5)</f>
        <v>105</v>
      </c>
    </row>
    <row r="6" spans="1:14" s="5" customFormat="1" ht="10.5" customHeight="1" thickTop="1" thickBot="1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3"/>
    </row>
    <row r="7" spans="1:14" ht="18.5" thickTop="1">
      <c r="A7" s="14" t="s">
        <v>15</v>
      </c>
      <c r="B7" s="15">
        <f t="shared" ref="B7:M7" si="1">SUM(B8,B13,B14,B15)</f>
        <v>0</v>
      </c>
      <c r="C7" s="15">
        <f t="shared" si="1"/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  <c r="H7" s="15">
        <f t="shared" si="1"/>
        <v>0</v>
      </c>
      <c r="I7" s="15">
        <f t="shared" si="1"/>
        <v>0</v>
      </c>
      <c r="J7" s="15">
        <f t="shared" si="1"/>
        <v>0</v>
      </c>
      <c r="K7" s="15">
        <f t="shared" si="1"/>
        <v>0</v>
      </c>
      <c r="L7" s="15">
        <f t="shared" si="1"/>
        <v>0</v>
      </c>
      <c r="M7" s="15">
        <f t="shared" si="1"/>
        <v>0</v>
      </c>
      <c r="N7" s="16">
        <f t="shared" ref="N7:N15" si="2">SUM(B7:M7)</f>
        <v>0</v>
      </c>
    </row>
    <row r="8" spans="1:14" ht="18">
      <c r="A8" s="14" t="s">
        <v>16</v>
      </c>
      <c r="B8" s="17">
        <f t="shared" ref="B8:M8" si="3">SUM(B9,B10,B11)</f>
        <v>0</v>
      </c>
      <c r="C8" s="17">
        <f t="shared" si="3"/>
        <v>0</v>
      </c>
      <c r="D8" s="17">
        <f t="shared" si="3"/>
        <v>0</v>
      </c>
      <c r="E8" s="17">
        <f t="shared" si="3"/>
        <v>0</v>
      </c>
      <c r="F8" s="17">
        <f t="shared" si="3"/>
        <v>0</v>
      </c>
      <c r="G8" s="17">
        <f t="shared" si="3"/>
        <v>0</v>
      </c>
      <c r="H8" s="17">
        <f t="shared" si="3"/>
        <v>0</v>
      </c>
      <c r="I8" s="17">
        <f t="shared" si="3"/>
        <v>0</v>
      </c>
      <c r="J8" s="17">
        <f t="shared" si="3"/>
        <v>0</v>
      </c>
      <c r="K8" s="17">
        <f t="shared" si="3"/>
        <v>0</v>
      </c>
      <c r="L8" s="17">
        <f t="shared" si="3"/>
        <v>0</v>
      </c>
      <c r="M8" s="17">
        <f t="shared" si="3"/>
        <v>0</v>
      </c>
      <c r="N8" s="18">
        <f t="shared" si="2"/>
        <v>0</v>
      </c>
    </row>
    <row r="9" spans="1:14" ht="17.5">
      <c r="A9" s="19" t="s">
        <v>17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>
        <f t="shared" si="2"/>
        <v>0</v>
      </c>
    </row>
    <row r="10" spans="1:14" ht="17.5">
      <c r="A10" s="19" t="s">
        <v>18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>
        <f t="shared" si="2"/>
        <v>0</v>
      </c>
    </row>
    <row r="11" spans="1:14" ht="17.5">
      <c r="A11" s="19" t="s">
        <v>19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>
        <f t="shared" si="2"/>
        <v>0</v>
      </c>
    </row>
    <row r="12" spans="1:14" ht="17.5">
      <c r="A12" s="19" t="s">
        <v>20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>
        <f t="shared" si="2"/>
        <v>0</v>
      </c>
    </row>
    <row r="13" spans="1:14" ht="18">
      <c r="A13" s="14" t="s">
        <v>21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>
        <f t="shared" si="2"/>
        <v>0</v>
      </c>
    </row>
    <row r="14" spans="1:14" ht="18">
      <c r="A14" s="14" t="s">
        <v>22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8">
        <f t="shared" si="2"/>
        <v>0</v>
      </c>
    </row>
    <row r="15" spans="1:14" ht="18">
      <c r="A15" s="14" t="s">
        <v>23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>
        <f t="shared" si="2"/>
        <v>0</v>
      </c>
    </row>
    <row r="16" spans="1:14" ht="9" customHeight="1" thickBot="1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</row>
    <row r="17" spans="1:16" s="5" customFormat="1" ht="19" thickTop="1" thickBot="1">
      <c r="A17" s="25" t="s">
        <v>24</v>
      </c>
      <c r="B17" s="11">
        <f t="shared" ref="B17:G17" si="4">SUM(B18,B19,B20,B22)</f>
        <v>26</v>
      </c>
      <c r="C17" s="11">
        <f t="shared" si="4"/>
        <v>26</v>
      </c>
      <c r="D17" s="11">
        <f t="shared" si="4"/>
        <v>26</v>
      </c>
      <c r="E17" s="11">
        <v>27</v>
      </c>
      <c r="F17" s="11">
        <f t="shared" si="4"/>
        <v>0</v>
      </c>
      <c r="G17" s="11">
        <f t="shared" si="4"/>
        <v>0</v>
      </c>
      <c r="H17" s="12">
        <f t="shared" ref="H17:M17" si="5">SUM(H18,H19,H20,H22)</f>
        <v>0</v>
      </c>
      <c r="I17" s="11">
        <f t="shared" si="5"/>
        <v>0</v>
      </c>
      <c r="J17" s="11">
        <f t="shared" si="5"/>
        <v>0</v>
      </c>
      <c r="K17" s="11">
        <f t="shared" si="5"/>
        <v>0</v>
      </c>
      <c r="L17" s="11">
        <f t="shared" si="5"/>
        <v>0</v>
      </c>
      <c r="M17" s="11">
        <f t="shared" si="5"/>
        <v>0</v>
      </c>
      <c r="N17" s="13">
        <f t="shared" ref="N17:N22" si="6">SUM(B17:M17)</f>
        <v>105</v>
      </c>
    </row>
    <row r="18" spans="1:16" ht="18" thickTop="1">
      <c r="A18" s="19" t="s">
        <v>25</v>
      </c>
      <c r="B18" s="102">
        <v>25</v>
      </c>
      <c r="C18" s="27">
        <v>25</v>
      </c>
      <c r="D18" s="26">
        <v>25</v>
      </c>
      <c r="E18" s="26">
        <v>26</v>
      </c>
      <c r="F18" s="26"/>
      <c r="G18" s="26"/>
      <c r="H18" s="27"/>
      <c r="I18" s="26"/>
      <c r="J18" s="26"/>
      <c r="K18" s="26"/>
      <c r="L18" s="27"/>
      <c r="M18" s="27"/>
      <c r="N18" s="28">
        <f t="shared" si="6"/>
        <v>101</v>
      </c>
    </row>
    <row r="19" spans="1:16" ht="17.5">
      <c r="A19" s="19" t="s">
        <v>26</v>
      </c>
      <c r="B19" s="29"/>
      <c r="C19" s="29"/>
      <c r="D19" s="20"/>
      <c r="E19" s="20"/>
      <c r="F19" s="20"/>
      <c r="G19" s="20"/>
      <c r="H19" s="20"/>
      <c r="I19" s="20"/>
      <c r="J19" s="20"/>
      <c r="K19" s="20"/>
      <c r="L19" s="29"/>
      <c r="M19" s="20"/>
      <c r="N19" s="21">
        <f t="shared" si="6"/>
        <v>0</v>
      </c>
    </row>
    <row r="20" spans="1:16" ht="17.5">
      <c r="A20" s="19" t="s">
        <v>27</v>
      </c>
      <c r="B20" s="31">
        <v>1</v>
      </c>
      <c r="C20" s="31">
        <v>1</v>
      </c>
      <c r="D20" s="30">
        <v>1</v>
      </c>
      <c r="E20" s="30">
        <v>1</v>
      </c>
      <c r="F20" s="30"/>
      <c r="G20" s="30"/>
      <c r="H20" s="30"/>
      <c r="I20" s="30"/>
      <c r="J20" s="30"/>
      <c r="K20" s="30"/>
      <c r="L20" s="31"/>
      <c r="M20" s="30"/>
      <c r="N20" s="32">
        <f t="shared" si="6"/>
        <v>4</v>
      </c>
    </row>
    <row r="21" spans="1:16" ht="17.5">
      <c r="A21" s="33" t="s">
        <v>28</v>
      </c>
      <c r="B21" s="31">
        <v>42</v>
      </c>
      <c r="C21" s="31">
        <v>43</v>
      </c>
      <c r="D21" s="30">
        <v>43</v>
      </c>
      <c r="E21" s="30">
        <v>42</v>
      </c>
      <c r="F21" s="30"/>
      <c r="G21" s="30"/>
      <c r="H21" s="31"/>
      <c r="I21" s="30"/>
      <c r="J21" s="30"/>
      <c r="K21" s="31"/>
      <c r="L21" s="31"/>
      <c r="M21" s="31"/>
      <c r="N21" s="32">
        <f t="shared" si="6"/>
        <v>170</v>
      </c>
    </row>
    <row r="22" spans="1:16" ht="18.5" thickBot="1">
      <c r="A22" s="14" t="s">
        <v>23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2">
        <f t="shared" si="6"/>
        <v>0</v>
      </c>
    </row>
    <row r="23" spans="1:16" ht="7.5" customHeight="1" thickTop="1" thickBot="1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</row>
    <row r="24" spans="1:16" s="5" customFormat="1" ht="21" thickTop="1" thickBot="1">
      <c r="A24" s="10" t="s">
        <v>29</v>
      </c>
      <c r="B24" s="37">
        <f t="shared" ref="B24:M24" si="7">SUM(B26,B31)</f>
        <v>32</v>
      </c>
      <c r="C24" s="37">
        <f t="shared" si="7"/>
        <v>33</v>
      </c>
      <c r="D24" s="37">
        <f t="shared" si="7"/>
        <v>33</v>
      </c>
      <c r="E24" s="37">
        <f t="shared" si="7"/>
        <v>33</v>
      </c>
      <c r="F24" s="37">
        <f t="shared" si="7"/>
        <v>0</v>
      </c>
      <c r="G24" s="37">
        <f t="shared" si="7"/>
        <v>0</v>
      </c>
      <c r="H24" s="37">
        <f t="shared" si="7"/>
        <v>0</v>
      </c>
      <c r="I24" s="37">
        <f t="shared" si="7"/>
        <v>0</v>
      </c>
      <c r="J24" s="37">
        <f t="shared" si="7"/>
        <v>0</v>
      </c>
      <c r="K24" s="37">
        <f t="shared" si="7"/>
        <v>0</v>
      </c>
      <c r="L24" s="37">
        <f t="shared" si="7"/>
        <v>0</v>
      </c>
      <c r="M24" s="37">
        <f t="shared" si="7"/>
        <v>0</v>
      </c>
      <c r="N24" s="38">
        <f>SUM(B24:M24)</f>
        <v>131</v>
      </c>
      <c r="P24" s="39"/>
    </row>
    <row r="25" spans="1:16" s="5" customFormat="1" ht="7.5" customHeight="1" thickTop="1" thickBot="1">
      <c r="A25" s="40"/>
      <c r="B25" s="41" t="s">
        <v>30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2"/>
      <c r="P25" s="39"/>
    </row>
    <row r="26" spans="1:16" s="5" customFormat="1" ht="19" thickTop="1" thickBot="1">
      <c r="A26" s="25" t="s">
        <v>15</v>
      </c>
      <c r="B26" s="11">
        <f t="shared" ref="B26:M26" si="8">SUM(B27,B28)</f>
        <v>0</v>
      </c>
      <c r="C26" s="11">
        <f t="shared" si="8"/>
        <v>0</v>
      </c>
      <c r="D26" s="11">
        <f t="shared" si="8"/>
        <v>0</v>
      </c>
      <c r="E26" s="11">
        <f t="shared" si="8"/>
        <v>0</v>
      </c>
      <c r="F26" s="11">
        <f t="shared" si="8"/>
        <v>0</v>
      </c>
      <c r="G26" s="11">
        <f t="shared" si="8"/>
        <v>0</v>
      </c>
      <c r="H26" s="11">
        <f t="shared" si="8"/>
        <v>0</v>
      </c>
      <c r="I26" s="11">
        <f t="shared" si="8"/>
        <v>0</v>
      </c>
      <c r="J26" s="11">
        <f t="shared" si="8"/>
        <v>0</v>
      </c>
      <c r="K26" s="11">
        <f t="shared" si="8"/>
        <v>0</v>
      </c>
      <c r="L26" s="11">
        <f t="shared" si="8"/>
        <v>0</v>
      </c>
      <c r="M26" s="11">
        <f t="shared" si="8"/>
        <v>0</v>
      </c>
      <c r="N26" s="13">
        <f t="shared" ref="N26:N36" si="9">SUM(B26:M26)</f>
        <v>0</v>
      </c>
      <c r="P26" s="39"/>
    </row>
    <row r="27" spans="1:16" ht="14.5" thickTop="1">
      <c r="A27" s="43" t="s">
        <v>31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8">
        <f t="shared" si="9"/>
        <v>0</v>
      </c>
      <c r="P27" s="3"/>
    </row>
    <row r="28" spans="1:16">
      <c r="A28" s="44" t="s">
        <v>32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1">
        <f t="shared" si="9"/>
        <v>0</v>
      </c>
    </row>
    <row r="29" spans="1:16">
      <c r="A29" s="45" t="s">
        <v>33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>
        <f t="shared" si="9"/>
        <v>0</v>
      </c>
    </row>
    <row r="30" spans="1:16" ht="11.25" customHeight="1" thickBot="1">
      <c r="A30" s="46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2">
        <f t="shared" si="9"/>
        <v>0</v>
      </c>
    </row>
    <row r="31" spans="1:16" s="5" customFormat="1" ht="19" thickTop="1" thickBot="1">
      <c r="A31" s="25" t="s">
        <v>24</v>
      </c>
      <c r="B31" s="11">
        <f t="shared" ref="B31:M31" si="10">SUM(B32,B33)</f>
        <v>32</v>
      </c>
      <c r="C31" s="11">
        <f t="shared" si="10"/>
        <v>33</v>
      </c>
      <c r="D31" s="11">
        <f t="shared" si="10"/>
        <v>33</v>
      </c>
      <c r="E31" s="11">
        <f t="shared" si="10"/>
        <v>33</v>
      </c>
      <c r="F31" s="11">
        <f t="shared" si="10"/>
        <v>0</v>
      </c>
      <c r="G31" s="11">
        <f t="shared" si="10"/>
        <v>0</v>
      </c>
      <c r="H31" s="11">
        <f t="shared" si="10"/>
        <v>0</v>
      </c>
      <c r="I31" s="11">
        <f t="shared" si="10"/>
        <v>0</v>
      </c>
      <c r="J31" s="11">
        <f t="shared" si="10"/>
        <v>0</v>
      </c>
      <c r="K31" s="11">
        <f t="shared" si="10"/>
        <v>0</v>
      </c>
      <c r="L31" s="11">
        <f t="shared" si="10"/>
        <v>0</v>
      </c>
      <c r="M31" s="11">
        <f t="shared" si="10"/>
        <v>0</v>
      </c>
      <c r="N31" s="13">
        <f t="shared" si="9"/>
        <v>131</v>
      </c>
    </row>
    <row r="32" spans="1:16" ht="14.5" thickTop="1">
      <c r="A32" s="43" t="s">
        <v>31</v>
      </c>
      <c r="B32" s="27">
        <v>27</v>
      </c>
      <c r="C32" s="27">
        <v>28</v>
      </c>
      <c r="D32" s="26">
        <v>28</v>
      </c>
      <c r="E32" s="26">
        <v>28</v>
      </c>
      <c r="F32" s="26"/>
      <c r="G32" s="26"/>
      <c r="H32" s="27"/>
      <c r="I32" s="26"/>
      <c r="J32" s="26"/>
      <c r="K32" s="27"/>
      <c r="L32" s="27"/>
      <c r="M32" s="27"/>
      <c r="N32" s="28">
        <f t="shared" si="9"/>
        <v>111</v>
      </c>
    </row>
    <row r="33" spans="1:14">
      <c r="A33" s="44" t="s">
        <v>32</v>
      </c>
      <c r="B33" s="29">
        <v>5</v>
      </c>
      <c r="C33" s="29">
        <v>5</v>
      </c>
      <c r="D33" s="20">
        <v>5</v>
      </c>
      <c r="E33" s="20">
        <v>5</v>
      </c>
      <c r="F33" s="20"/>
      <c r="G33" s="20"/>
      <c r="H33" s="29"/>
      <c r="I33" s="20"/>
      <c r="J33" s="20"/>
      <c r="K33" s="29"/>
      <c r="L33" s="29"/>
      <c r="M33" s="29"/>
      <c r="N33" s="32">
        <f t="shared" si="9"/>
        <v>20</v>
      </c>
    </row>
    <row r="34" spans="1:14">
      <c r="A34" s="44" t="s">
        <v>33</v>
      </c>
      <c r="B34" s="29">
        <v>5</v>
      </c>
      <c r="C34" s="29">
        <v>5</v>
      </c>
      <c r="D34" s="20">
        <v>5</v>
      </c>
      <c r="E34" s="20">
        <v>5</v>
      </c>
      <c r="F34" s="20"/>
      <c r="G34" s="20"/>
      <c r="H34" s="29"/>
      <c r="I34" s="20"/>
      <c r="J34" s="20"/>
      <c r="K34" s="29"/>
      <c r="L34" s="29"/>
      <c r="M34" s="29"/>
      <c r="N34" s="32">
        <f t="shared" si="9"/>
        <v>20</v>
      </c>
    </row>
    <row r="35" spans="1:14" ht="9.75" customHeight="1" thickBot="1">
      <c r="A35" s="44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2">
        <f t="shared" si="9"/>
        <v>0</v>
      </c>
    </row>
    <row r="36" spans="1:14" s="2" customFormat="1" ht="19.5" customHeight="1" thickTop="1" thickBot="1">
      <c r="A36" s="47" t="s">
        <v>13</v>
      </c>
      <c r="B36" s="48">
        <f t="shared" ref="B36:M36" si="11">SUM(B24,B5)</f>
        <v>58</v>
      </c>
      <c r="C36" s="48">
        <f t="shared" si="11"/>
        <v>59</v>
      </c>
      <c r="D36" s="48">
        <f t="shared" si="11"/>
        <v>59</v>
      </c>
      <c r="E36" s="48">
        <f t="shared" si="11"/>
        <v>60</v>
      </c>
      <c r="F36" s="48">
        <f t="shared" si="11"/>
        <v>0</v>
      </c>
      <c r="G36" s="48">
        <f t="shared" si="11"/>
        <v>0</v>
      </c>
      <c r="H36" s="48">
        <f t="shared" si="11"/>
        <v>0</v>
      </c>
      <c r="I36" s="48">
        <f t="shared" si="11"/>
        <v>0</v>
      </c>
      <c r="J36" s="48">
        <f t="shared" si="11"/>
        <v>0</v>
      </c>
      <c r="K36" s="48">
        <f t="shared" si="11"/>
        <v>0</v>
      </c>
      <c r="L36" s="48">
        <f t="shared" si="11"/>
        <v>0</v>
      </c>
      <c r="M36" s="48">
        <f t="shared" si="11"/>
        <v>0</v>
      </c>
      <c r="N36" s="49">
        <f t="shared" si="9"/>
        <v>236</v>
      </c>
    </row>
    <row r="37" spans="1:14" ht="14.5" thickTop="1"/>
    <row r="38" spans="1:14">
      <c r="A38" s="50"/>
      <c r="B38" s="3"/>
      <c r="D38" s="3"/>
    </row>
  </sheetData>
  <mergeCells count="1">
    <mergeCell ref="A1:N1"/>
  </mergeCells>
  <pageMargins left="0.74803149606299213" right="0.62992125984252012" top="1.5370078740157469" bottom="1.1405511811023623" header="0.511811023622047" footer="0.511811023622047"/>
  <pageSetup paperSize="9" fitToWidth="0" fitToHeight="0" pageOrder="overThenDown" orientation="landscape" r:id="rId1"/>
  <headerFooter alignWithMargins="0">
    <oddHeader>&amp;L&amp;"Calibri,Bold"&amp;8CONSELHO DA JUSTIÇA FEDERAL
SECRETARIA DE PLANEJAMENTO, ORÇAMENTO E FINANÇAS
SUBSECRETARIA DE PLANEJAMENTO E ACOMPANHAMENTO</oddHeader>
    <oddFooter>&amp;C&amp;10&amp;F &amp;A</oddFooter>
  </headerFooter>
  <colBreaks count="1" manualBreakCount="1">
    <brk id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38"/>
  <sheetViews>
    <sheetView workbookViewId="0"/>
  </sheetViews>
  <sheetFormatPr defaultRowHeight="14"/>
  <cols>
    <col min="1" max="1" width="62.5" style="1" customWidth="1"/>
    <col min="2" max="13" width="11.75" style="1" customWidth="1"/>
    <col min="14" max="257" width="10.5" style="1" customWidth="1"/>
    <col min="258" max="1024" width="10.5" customWidth="1"/>
    <col min="1025" max="1025" width="9" customWidth="1"/>
  </cols>
  <sheetData>
    <row r="1" spans="1:13" ht="20">
      <c r="A1" s="103" t="s">
        <v>34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20">
      <c r="A2" s="2" t="s">
        <v>35</v>
      </c>
      <c r="B2" s="2"/>
      <c r="H2" s="3"/>
      <c r="I2" s="3"/>
      <c r="J2" s="3"/>
      <c r="K2" s="3"/>
      <c r="L2" s="3"/>
      <c r="M2" s="4"/>
    </row>
    <row r="3" spans="1:13" ht="14.5" thickBot="1">
      <c r="A3" s="5"/>
      <c r="B3" s="5"/>
    </row>
    <row r="4" spans="1:13" s="1" customFormat="1" ht="16.5" customHeight="1" thickTop="1" thickBot="1">
      <c r="A4" s="6"/>
      <c r="B4" s="51" t="s">
        <v>36</v>
      </c>
      <c r="C4" s="51" t="s">
        <v>37</v>
      </c>
      <c r="D4" s="52" t="s">
        <v>38</v>
      </c>
      <c r="E4" s="51" t="s">
        <v>39</v>
      </c>
      <c r="F4" s="51" t="s">
        <v>40</v>
      </c>
      <c r="G4" s="51" t="s">
        <v>41</v>
      </c>
      <c r="H4" s="51" t="s">
        <v>42</v>
      </c>
      <c r="I4" s="51" t="s">
        <v>43</v>
      </c>
      <c r="J4" s="53" t="s">
        <v>44</v>
      </c>
      <c r="K4" s="51" t="s">
        <v>45</v>
      </c>
      <c r="L4" s="53" t="s">
        <v>46</v>
      </c>
      <c r="M4" s="54" t="s">
        <v>47</v>
      </c>
    </row>
    <row r="5" spans="1:13" s="5" customFormat="1" ht="21" thickTop="1" thickBot="1">
      <c r="A5" s="10" t="s">
        <v>14</v>
      </c>
      <c r="B5" s="55" t="e">
        <f>TRF!B5/TRF!#REF!-1</f>
        <v>#REF!</v>
      </c>
      <c r="C5" s="55">
        <f>TRF!C5/TRF!B5-1</f>
        <v>0</v>
      </c>
      <c r="D5" s="55">
        <f>TRF!D5/TRF!C5-1</f>
        <v>0</v>
      </c>
      <c r="E5" s="55">
        <f>TRF!E5/TRF!D5-1</f>
        <v>3.8461538461538547E-2</v>
      </c>
      <c r="F5" s="55">
        <f>TRF!F5/TRF!E5-1</f>
        <v>-1</v>
      </c>
      <c r="G5" s="55" t="e">
        <f>TRF!G5/TRF!F5-1</f>
        <v>#DIV/0!</v>
      </c>
      <c r="H5" s="55" t="e">
        <f>TRF!H5/TRF!G5-1</f>
        <v>#DIV/0!</v>
      </c>
      <c r="I5" s="55" t="e">
        <f>TRF!I5/TRF!H5-1</f>
        <v>#DIV/0!</v>
      </c>
      <c r="J5" s="55" t="e">
        <f>TRF!J5/TRF!I5-1</f>
        <v>#DIV/0!</v>
      </c>
      <c r="K5" s="55" t="e">
        <f>TRF!K5/TRF!J5-1</f>
        <v>#DIV/0!</v>
      </c>
      <c r="L5" s="55" t="e">
        <f>TRF!L5/TRF!K5-1</f>
        <v>#DIV/0!</v>
      </c>
      <c r="M5" s="56" t="e">
        <f>TRF!M5/TRF!L5-1</f>
        <v>#DIV/0!</v>
      </c>
    </row>
    <row r="6" spans="1:13" s="5" customFormat="1" ht="10.5" customHeight="1" thickTop="1" thickBot="1">
      <c r="A6" s="10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3" ht="18.5" thickTop="1">
      <c r="A7" s="14" t="s">
        <v>15</v>
      </c>
      <c r="B7" s="57" t="e">
        <f>TRF!B7/TRF!#REF!-1</f>
        <v>#REF!</v>
      </c>
      <c r="C7" s="57" t="e">
        <f>TRF!C7/TRF!B7-1</f>
        <v>#DIV/0!</v>
      </c>
      <c r="D7" s="57" t="e">
        <f>TRF!D7/TRF!C7-1</f>
        <v>#DIV/0!</v>
      </c>
      <c r="E7" s="57" t="e">
        <f>TRF!E7/TRF!D7-1</f>
        <v>#DIV/0!</v>
      </c>
      <c r="F7" s="57" t="e">
        <f>TRF!F7/TRF!E7-1</f>
        <v>#DIV/0!</v>
      </c>
      <c r="G7" s="57" t="e">
        <f>TRF!G7/TRF!F7-1</f>
        <v>#DIV/0!</v>
      </c>
      <c r="H7" s="57" t="e">
        <f>TRF!H7/TRF!G7-1</f>
        <v>#DIV/0!</v>
      </c>
      <c r="I7" s="57" t="e">
        <f>TRF!I7/TRF!H7-1</f>
        <v>#DIV/0!</v>
      </c>
      <c r="J7" s="57" t="e">
        <f>TRF!J7/TRF!I7-1</f>
        <v>#DIV/0!</v>
      </c>
      <c r="K7" s="57" t="e">
        <f>TRF!K7/TRF!J7-1</f>
        <v>#DIV/0!</v>
      </c>
      <c r="L7" s="57" t="e">
        <f>TRF!L7/TRF!K7-1</f>
        <v>#DIV/0!</v>
      </c>
      <c r="M7" s="58" t="e">
        <f>TRF!M7/TRF!L7-1</f>
        <v>#DIV/0!</v>
      </c>
    </row>
    <row r="8" spans="1:13" ht="18">
      <c r="A8" s="14" t="s">
        <v>16</v>
      </c>
      <c r="B8" s="59" t="e">
        <f>TRF!B8/TRF!#REF!-1</f>
        <v>#REF!</v>
      </c>
      <c r="C8" s="59" t="e">
        <f>TRF!C8/TRF!B8-1</f>
        <v>#DIV/0!</v>
      </c>
      <c r="D8" s="59" t="e">
        <f>TRF!D8/TRF!C8-1</f>
        <v>#DIV/0!</v>
      </c>
      <c r="E8" s="59" t="e">
        <f>TRF!E8/TRF!D8-1</f>
        <v>#DIV/0!</v>
      </c>
      <c r="F8" s="59" t="e">
        <f>TRF!F8/TRF!E8-1</f>
        <v>#DIV/0!</v>
      </c>
      <c r="G8" s="59" t="e">
        <f>TRF!G8/TRF!F8-1</f>
        <v>#DIV/0!</v>
      </c>
      <c r="H8" s="59" t="e">
        <f>TRF!H8/TRF!G8-1</f>
        <v>#DIV/0!</v>
      </c>
      <c r="I8" s="59" t="e">
        <f>TRF!I8/TRF!H8-1</f>
        <v>#DIV/0!</v>
      </c>
      <c r="J8" s="59" t="e">
        <f>TRF!J8/TRF!I8-1</f>
        <v>#DIV/0!</v>
      </c>
      <c r="K8" s="59" t="e">
        <f>TRF!K8/TRF!J8-1</f>
        <v>#DIV/0!</v>
      </c>
      <c r="L8" s="59" t="e">
        <f>TRF!L8/TRF!K8-1</f>
        <v>#DIV/0!</v>
      </c>
      <c r="M8" s="60" t="e">
        <f>TRF!M8/TRF!L8-1</f>
        <v>#DIV/0!</v>
      </c>
    </row>
    <row r="9" spans="1:13" ht="17.5">
      <c r="A9" s="19" t="s">
        <v>17</v>
      </c>
      <c r="B9" s="59" t="e">
        <f>TRF!B9/TRF!#REF!-1</f>
        <v>#REF!</v>
      </c>
      <c r="C9" s="59" t="e">
        <f>TRF!C9/TRF!B9-1</f>
        <v>#DIV/0!</v>
      </c>
      <c r="D9" s="59" t="e">
        <f>TRF!D9/TRF!C9-1</f>
        <v>#DIV/0!</v>
      </c>
      <c r="E9" s="59" t="e">
        <f>TRF!E9/TRF!D9-1</f>
        <v>#DIV/0!</v>
      </c>
      <c r="F9" s="59" t="e">
        <f>TRF!F9/TRF!E9-1</f>
        <v>#DIV/0!</v>
      </c>
      <c r="G9" s="59" t="e">
        <f>TRF!G9/TRF!F9-1</f>
        <v>#DIV/0!</v>
      </c>
      <c r="H9" s="59" t="e">
        <f>TRF!H9/TRF!G9-1</f>
        <v>#DIV/0!</v>
      </c>
      <c r="I9" s="59" t="e">
        <f>TRF!I9/TRF!H9-1</f>
        <v>#DIV/0!</v>
      </c>
      <c r="J9" s="59" t="e">
        <f>TRF!J9/TRF!I9-1</f>
        <v>#DIV/0!</v>
      </c>
      <c r="K9" s="59" t="e">
        <f>TRF!K9/TRF!J9-1</f>
        <v>#DIV/0!</v>
      </c>
      <c r="L9" s="59" t="e">
        <f>TRF!L9/TRF!K9-1</f>
        <v>#DIV/0!</v>
      </c>
      <c r="M9" s="60" t="e">
        <f>TRF!M9/TRF!L9-1</f>
        <v>#DIV/0!</v>
      </c>
    </row>
    <row r="10" spans="1:13" ht="17.5">
      <c r="A10" s="19" t="s">
        <v>18</v>
      </c>
      <c r="B10" s="59" t="e">
        <f>TRF!B10/TRF!#REF!-1</f>
        <v>#REF!</v>
      </c>
      <c r="C10" s="59" t="e">
        <f>TRF!C10/TRF!B10-1</f>
        <v>#DIV/0!</v>
      </c>
      <c r="D10" s="59" t="e">
        <f>TRF!D10/TRF!C10-1</f>
        <v>#DIV/0!</v>
      </c>
      <c r="E10" s="59" t="e">
        <f>TRF!E10/TRF!D10-1</f>
        <v>#DIV/0!</v>
      </c>
      <c r="F10" s="59" t="e">
        <f>TRF!F10/TRF!E10-1</f>
        <v>#DIV/0!</v>
      </c>
      <c r="G10" s="59" t="e">
        <f>TRF!G10/TRF!F10-1</f>
        <v>#DIV/0!</v>
      </c>
      <c r="H10" s="59" t="e">
        <f>TRF!H10/TRF!G10-1</f>
        <v>#DIV/0!</v>
      </c>
      <c r="I10" s="59" t="e">
        <f>TRF!I10/TRF!H10-1</f>
        <v>#DIV/0!</v>
      </c>
      <c r="J10" s="59" t="e">
        <f>TRF!J10/TRF!I10-1</f>
        <v>#DIV/0!</v>
      </c>
      <c r="K10" s="59" t="e">
        <f>TRF!K10/TRF!J10-1</f>
        <v>#DIV/0!</v>
      </c>
      <c r="L10" s="59" t="e">
        <f>TRF!L10/TRF!K10-1</f>
        <v>#DIV/0!</v>
      </c>
      <c r="M10" s="60" t="e">
        <f>TRF!M10/TRF!L10-1</f>
        <v>#DIV/0!</v>
      </c>
    </row>
    <row r="11" spans="1:13" ht="17.5">
      <c r="A11" s="19" t="s">
        <v>19</v>
      </c>
      <c r="B11" s="59" t="e">
        <f>TRF!B11/TRF!#REF!-1</f>
        <v>#REF!</v>
      </c>
      <c r="C11" s="59" t="e">
        <f>TRF!C11/TRF!B11-1</f>
        <v>#DIV/0!</v>
      </c>
      <c r="D11" s="59" t="e">
        <f>TRF!D11/TRF!C11-1</f>
        <v>#DIV/0!</v>
      </c>
      <c r="E11" s="59" t="e">
        <f>TRF!E11/TRF!D11-1</f>
        <v>#DIV/0!</v>
      </c>
      <c r="F11" s="59" t="e">
        <f>TRF!F11/TRF!E11-1</f>
        <v>#DIV/0!</v>
      </c>
      <c r="G11" s="59" t="e">
        <f>TRF!G11/TRF!F11-1</f>
        <v>#DIV/0!</v>
      </c>
      <c r="H11" s="59" t="e">
        <f>TRF!H11/TRF!G11-1</f>
        <v>#DIV/0!</v>
      </c>
      <c r="I11" s="59" t="e">
        <f>TRF!I11/TRF!H11-1</f>
        <v>#DIV/0!</v>
      </c>
      <c r="J11" s="59" t="e">
        <f>TRF!J11/TRF!I11-1</f>
        <v>#DIV/0!</v>
      </c>
      <c r="K11" s="59" t="e">
        <f>TRF!K11/TRF!J11-1</f>
        <v>#DIV/0!</v>
      </c>
      <c r="L11" s="59" t="e">
        <f>TRF!L11/TRF!K11-1</f>
        <v>#DIV/0!</v>
      </c>
      <c r="M11" s="60" t="e">
        <f>TRF!M11/TRF!L11-1</f>
        <v>#DIV/0!</v>
      </c>
    </row>
    <row r="12" spans="1:13" ht="17.5">
      <c r="A12" s="19" t="s">
        <v>20</v>
      </c>
      <c r="B12" s="59" t="e">
        <f>TRF!B12/TRF!#REF!-1</f>
        <v>#REF!</v>
      </c>
      <c r="C12" s="59" t="e">
        <f>TRF!C12/TRF!B12-1</f>
        <v>#DIV/0!</v>
      </c>
      <c r="D12" s="59" t="e">
        <f>TRF!D12/TRF!C12-1</f>
        <v>#DIV/0!</v>
      </c>
      <c r="E12" s="59" t="e">
        <f>TRF!E12/TRF!D12-1</f>
        <v>#DIV/0!</v>
      </c>
      <c r="F12" s="59" t="e">
        <f>TRF!F12/TRF!E12-1</f>
        <v>#DIV/0!</v>
      </c>
      <c r="G12" s="59" t="e">
        <f>TRF!G12/TRF!F12-1</f>
        <v>#DIV/0!</v>
      </c>
      <c r="H12" s="59" t="e">
        <f>TRF!H12/TRF!G12-1</f>
        <v>#DIV/0!</v>
      </c>
      <c r="I12" s="59" t="e">
        <f>TRF!I12/TRF!H12-1</f>
        <v>#DIV/0!</v>
      </c>
      <c r="J12" s="59" t="e">
        <f>TRF!J12/TRF!I12-1</f>
        <v>#DIV/0!</v>
      </c>
      <c r="K12" s="59" t="e">
        <f>TRF!K12/TRF!J12-1</f>
        <v>#DIV/0!</v>
      </c>
      <c r="L12" s="59" t="e">
        <f>TRF!L12/TRF!K12-1</f>
        <v>#DIV/0!</v>
      </c>
      <c r="M12" s="60" t="e">
        <f>TRF!M12/TRF!L12-1</f>
        <v>#DIV/0!</v>
      </c>
    </row>
    <row r="13" spans="1:13" ht="18">
      <c r="A13" s="14" t="s">
        <v>21</v>
      </c>
      <c r="B13" s="59" t="e">
        <f>TRF!B13/TRF!#REF!-1</f>
        <v>#REF!</v>
      </c>
      <c r="C13" s="59" t="e">
        <f>TRF!C13/TRF!B13-1</f>
        <v>#DIV/0!</v>
      </c>
      <c r="D13" s="59" t="e">
        <f>TRF!D13/TRF!C13-1</f>
        <v>#DIV/0!</v>
      </c>
      <c r="E13" s="59" t="e">
        <f>TRF!E13/TRF!D13-1</f>
        <v>#DIV/0!</v>
      </c>
      <c r="F13" s="59" t="e">
        <f>TRF!F13/TRF!E13-1</f>
        <v>#DIV/0!</v>
      </c>
      <c r="G13" s="59" t="e">
        <f>TRF!G13/TRF!F13-1</f>
        <v>#DIV/0!</v>
      </c>
      <c r="H13" s="59" t="e">
        <f>TRF!H13/TRF!G13-1</f>
        <v>#DIV/0!</v>
      </c>
      <c r="I13" s="59" t="e">
        <f>TRF!I13/TRF!H13-1</f>
        <v>#DIV/0!</v>
      </c>
      <c r="J13" s="59" t="e">
        <f>TRF!J13/TRF!I13-1</f>
        <v>#DIV/0!</v>
      </c>
      <c r="K13" s="59" t="e">
        <f>TRF!K13/TRF!J13-1</f>
        <v>#DIV/0!</v>
      </c>
      <c r="L13" s="59" t="e">
        <f>TRF!L13/TRF!K13-1</f>
        <v>#DIV/0!</v>
      </c>
      <c r="M13" s="60" t="e">
        <f>TRF!M13/TRF!L13-1</f>
        <v>#DIV/0!</v>
      </c>
    </row>
    <row r="14" spans="1:13" ht="18">
      <c r="A14" s="14" t="s">
        <v>22</v>
      </c>
      <c r="B14" s="59" t="e">
        <f>TRF!B14/TRF!#REF!-1</f>
        <v>#REF!</v>
      </c>
      <c r="C14" s="59" t="e">
        <f>TRF!C14/TRF!B14-1</f>
        <v>#DIV/0!</v>
      </c>
      <c r="D14" s="59" t="e">
        <f>TRF!D14/TRF!C14-1</f>
        <v>#DIV/0!</v>
      </c>
      <c r="E14" s="59" t="e">
        <f>TRF!E14/TRF!D14-1</f>
        <v>#DIV/0!</v>
      </c>
      <c r="F14" s="59" t="e">
        <f>TRF!F14/TRF!E14-1</f>
        <v>#DIV/0!</v>
      </c>
      <c r="G14" s="59" t="e">
        <f>TRF!G14/TRF!F14-1</f>
        <v>#DIV/0!</v>
      </c>
      <c r="H14" s="59" t="e">
        <f>TRF!H14/TRF!G14-1</f>
        <v>#DIV/0!</v>
      </c>
      <c r="I14" s="59" t="e">
        <f>TRF!I14/TRF!H14-1</f>
        <v>#DIV/0!</v>
      </c>
      <c r="J14" s="59" t="e">
        <f>TRF!J14/TRF!I14-1</f>
        <v>#DIV/0!</v>
      </c>
      <c r="K14" s="59" t="e">
        <f>TRF!K14/TRF!J14-1</f>
        <v>#DIV/0!</v>
      </c>
      <c r="L14" s="59" t="e">
        <f>TRF!L14/TRF!K14-1</f>
        <v>#DIV/0!</v>
      </c>
      <c r="M14" s="60" t="e">
        <f>TRF!M14/TRF!L14-1</f>
        <v>#DIV/0!</v>
      </c>
    </row>
    <row r="15" spans="1:13" ht="18">
      <c r="A15" s="14" t="s">
        <v>23</v>
      </c>
      <c r="B15" s="61" t="e">
        <f>TRF!B15/TRF!#REF!-1</f>
        <v>#REF!</v>
      </c>
      <c r="C15" s="61" t="e">
        <f>TRF!C15/TRF!B15-1</f>
        <v>#DIV/0!</v>
      </c>
      <c r="D15" s="61" t="e">
        <f>TRF!D15/TRF!C15-1</f>
        <v>#DIV/0!</v>
      </c>
      <c r="E15" s="61" t="e">
        <f>TRF!E15/TRF!D15-1</f>
        <v>#DIV/0!</v>
      </c>
      <c r="F15" s="61" t="e">
        <f>TRF!F15/TRF!E15-1</f>
        <v>#DIV/0!</v>
      </c>
      <c r="G15" s="61" t="e">
        <f>TRF!G15/TRF!F15-1</f>
        <v>#DIV/0!</v>
      </c>
      <c r="H15" s="61" t="e">
        <f>TRF!H15/TRF!G15-1</f>
        <v>#DIV/0!</v>
      </c>
      <c r="I15" s="61" t="e">
        <f>TRF!I15/TRF!H15-1</f>
        <v>#DIV/0!</v>
      </c>
      <c r="J15" s="61" t="e">
        <f>TRF!J15/TRF!I15-1</f>
        <v>#DIV/0!</v>
      </c>
      <c r="K15" s="61" t="e">
        <f>TRF!K15/TRF!J15-1</f>
        <v>#DIV/0!</v>
      </c>
      <c r="L15" s="61" t="e">
        <f>TRF!L15/TRF!K15-1</f>
        <v>#DIV/0!</v>
      </c>
      <c r="M15" s="62" t="e">
        <f>TRF!M15/TRF!L15-1</f>
        <v>#DIV/0!</v>
      </c>
    </row>
    <row r="16" spans="1:13" ht="9" customHeight="1" thickBot="1">
      <c r="A16" s="2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4"/>
    </row>
    <row r="17" spans="1:15" s="5" customFormat="1" ht="19" thickTop="1" thickBot="1">
      <c r="A17" s="25" t="s">
        <v>24</v>
      </c>
      <c r="B17" s="55" t="e">
        <f>TRF!B17/TRF!#REF!-1</f>
        <v>#REF!</v>
      </c>
      <c r="C17" s="55">
        <f>TRF!C17/TRF!B17-1</f>
        <v>0</v>
      </c>
      <c r="D17" s="55">
        <f>TRF!D17/TRF!C17-1</f>
        <v>0</v>
      </c>
      <c r="E17" s="55">
        <f>TRF!E17/TRF!D17-1</f>
        <v>3.8461538461538547E-2</v>
      </c>
      <c r="F17" s="55">
        <f>TRF!F17/TRF!E17-1</f>
        <v>-1</v>
      </c>
      <c r="G17" s="55" t="e">
        <f>TRF!G17/TRF!F17-1</f>
        <v>#DIV/0!</v>
      </c>
      <c r="H17" s="55" t="e">
        <f>TRF!H17/TRF!G17-1</f>
        <v>#DIV/0!</v>
      </c>
      <c r="I17" s="55" t="e">
        <f>TRF!I17/TRF!H17-1</f>
        <v>#DIV/0!</v>
      </c>
      <c r="J17" s="55" t="e">
        <f>TRF!J17/TRF!I17-1</f>
        <v>#DIV/0!</v>
      </c>
      <c r="K17" s="55" t="e">
        <f>TRF!K17/TRF!J17-1</f>
        <v>#DIV/0!</v>
      </c>
      <c r="L17" s="55" t="e">
        <f>TRF!L17/TRF!K17-1</f>
        <v>#DIV/0!</v>
      </c>
      <c r="M17" s="56" t="e">
        <f>TRF!M17/TRF!L17-1</f>
        <v>#DIV/0!</v>
      </c>
    </row>
    <row r="18" spans="1:15" ht="18" thickTop="1">
      <c r="A18" s="19" t="s">
        <v>25</v>
      </c>
      <c r="B18" s="65" t="e">
        <f>TRF!B18/TRF!#REF!-1</f>
        <v>#REF!</v>
      </c>
      <c r="C18" s="65">
        <f>TRF!C18/TRF!B18-1</f>
        <v>0</v>
      </c>
      <c r="D18" s="65">
        <f>TRF!D18/TRF!C18-1</f>
        <v>0</v>
      </c>
      <c r="E18" s="65">
        <f>TRF!E18/TRF!D18-1</f>
        <v>4.0000000000000036E-2</v>
      </c>
      <c r="F18" s="65">
        <f>TRF!F18/TRF!E18-1</f>
        <v>-1</v>
      </c>
      <c r="G18" s="65" t="e">
        <f>TRF!G18/TRF!F18-1</f>
        <v>#DIV/0!</v>
      </c>
      <c r="H18" s="65" t="e">
        <f>TRF!H18/TRF!G18-1</f>
        <v>#DIV/0!</v>
      </c>
      <c r="I18" s="65" t="e">
        <f>TRF!I18/TRF!H18-1</f>
        <v>#DIV/0!</v>
      </c>
      <c r="J18" s="65" t="e">
        <f>TRF!J18/TRF!I18-1</f>
        <v>#DIV/0!</v>
      </c>
      <c r="K18" s="65" t="e">
        <f>TRF!K18/TRF!J18-1</f>
        <v>#DIV/0!</v>
      </c>
      <c r="L18" s="65" t="e">
        <f>TRF!L18/TRF!K18-1</f>
        <v>#DIV/0!</v>
      </c>
      <c r="M18" s="66" t="e">
        <f>TRF!M18/TRF!L18-1</f>
        <v>#DIV/0!</v>
      </c>
    </row>
    <row r="19" spans="1:15" ht="17.5">
      <c r="A19" s="19" t="s">
        <v>26</v>
      </c>
      <c r="B19" s="61" t="e">
        <f>TRF!B19/TRF!#REF!-1</f>
        <v>#REF!</v>
      </c>
      <c r="C19" s="61" t="e">
        <f>TRF!C19/TRF!B19-1</f>
        <v>#DIV/0!</v>
      </c>
      <c r="D19" s="61" t="e">
        <f>TRF!D19/TRF!C19-1</f>
        <v>#DIV/0!</v>
      </c>
      <c r="E19" s="61" t="e">
        <f>TRF!E19/TRF!D19-1</f>
        <v>#DIV/0!</v>
      </c>
      <c r="F19" s="61" t="e">
        <f>TRF!F19/TRF!E19-1</f>
        <v>#DIV/0!</v>
      </c>
      <c r="G19" s="61" t="e">
        <f>TRF!G19/TRF!F19-1</f>
        <v>#DIV/0!</v>
      </c>
      <c r="H19" s="61" t="e">
        <f>TRF!H19/TRF!G19-1</f>
        <v>#DIV/0!</v>
      </c>
      <c r="I19" s="61" t="e">
        <f>TRF!I19/TRF!H19-1</f>
        <v>#DIV/0!</v>
      </c>
      <c r="J19" s="61" t="e">
        <f>TRF!J19/TRF!I19-1</f>
        <v>#DIV/0!</v>
      </c>
      <c r="K19" s="61" t="e">
        <f>TRF!K19/TRF!J19-1</f>
        <v>#DIV/0!</v>
      </c>
      <c r="L19" s="61" t="e">
        <f>TRF!L19/TRF!K19-1</f>
        <v>#DIV/0!</v>
      </c>
      <c r="M19" s="62" t="e">
        <f>TRF!M19/TRF!L19-1</f>
        <v>#DIV/0!</v>
      </c>
    </row>
    <row r="20" spans="1:15" ht="17.5">
      <c r="A20" s="19" t="s">
        <v>27</v>
      </c>
      <c r="B20" s="67" t="e">
        <f>TRF!B20/TRF!#REF!-1</f>
        <v>#REF!</v>
      </c>
      <c r="C20" s="67">
        <f>TRF!C20/TRF!B20-1</f>
        <v>0</v>
      </c>
      <c r="D20" s="67">
        <f>TRF!D20/TRF!C20-1</f>
        <v>0</v>
      </c>
      <c r="E20" s="67">
        <f>TRF!E20/TRF!D20-1</f>
        <v>0</v>
      </c>
      <c r="F20" s="67">
        <f>TRF!F20/TRF!E20-1</f>
        <v>-1</v>
      </c>
      <c r="G20" s="67" t="e">
        <f>TRF!G20/TRF!F20-1</f>
        <v>#DIV/0!</v>
      </c>
      <c r="H20" s="67" t="e">
        <f>TRF!H20/TRF!G20-1</f>
        <v>#DIV/0!</v>
      </c>
      <c r="I20" s="67" t="e">
        <f>TRF!I20/TRF!H20-1</f>
        <v>#DIV/0!</v>
      </c>
      <c r="J20" s="67" t="e">
        <f>TRF!J20/TRF!I20-1</f>
        <v>#DIV/0!</v>
      </c>
      <c r="K20" s="67" t="e">
        <f>TRF!K20/TRF!J20-1</f>
        <v>#DIV/0!</v>
      </c>
      <c r="L20" s="67" t="e">
        <f>TRF!L20/TRF!K20-1</f>
        <v>#DIV/0!</v>
      </c>
      <c r="M20" s="68" t="e">
        <f>TRF!M20/TRF!L20-1</f>
        <v>#DIV/0!</v>
      </c>
    </row>
    <row r="21" spans="1:15" ht="17.5">
      <c r="A21" s="33" t="s">
        <v>28</v>
      </c>
      <c r="B21" s="67" t="e">
        <f>TRF!B21/TRF!#REF!-1</f>
        <v>#REF!</v>
      </c>
      <c r="C21" s="67">
        <f>TRF!C21/TRF!B21-1</f>
        <v>2.3809523809523725E-2</v>
      </c>
      <c r="D21" s="67">
        <f>TRF!D21/TRF!C21-1</f>
        <v>0</v>
      </c>
      <c r="E21" s="67">
        <f>TRF!E21/TRF!D21-1</f>
        <v>-2.3255813953488413E-2</v>
      </c>
      <c r="F21" s="67">
        <f>TRF!F21/TRF!E21-1</f>
        <v>-1</v>
      </c>
      <c r="G21" s="67" t="e">
        <f>TRF!G21/TRF!F21-1</f>
        <v>#DIV/0!</v>
      </c>
      <c r="H21" s="67" t="e">
        <f>TRF!H21/TRF!G21-1</f>
        <v>#DIV/0!</v>
      </c>
      <c r="I21" s="67" t="e">
        <f>TRF!I21/TRF!H21-1</f>
        <v>#DIV/0!</v>
      </c>
      <c r="J21" s="67" t="e">
        <f>TRF!J21/TRF!I21-1</f>
        <v>#DIV/0!</v>
      </c>
      <c r="K21" s="67" t="e">
        <f>TRF!K21/TRF!J21-1</f>
        <v>#DIV/0!</v>
      </c>
      <c r="L21" s="67" t="e">
        <f>TRF!L21/TRF!K21-1</f>
        <v>#DIV/0!</v>
      </c>
      <c r="M21" s="68" t="e">
        <f>TRF!M21/TRF!L21-1</f>
        <v>#DIV/0!</v>
      </c>
    </row>
    <row r="22" spans="1:15" ht="14.5" thickBot="1">
      <c r="A22" s="46" t="s">
        <v>23</v>
      </c>
      <c r="B22" s="67" t="e">
        <f>TRF!B22/TRF!#REF!-1</f>
        <v>#REF!</v>
      </c>
      <c r="C22" s="67" t="e">
        <f>TRF!C22/TRF!B22-1</f>
        <v>#DIV/0!</v>
      </c>
      <c r="D22" s="67" t="e">
        <f>TRF!D22/TRF!C22-1</f>
        <v>#DIV/0!</v>
      </c>
      <c r="E22" s="67" t="e">
        <f>TRF!E22/TRF!D22-1</f>
        <v>#DIV/0!</v>
      </c>
      <c r="F22" s="67" t="e">
        <f>TRF!F22/TRF!E22-1</f>
        <v>#DIV/0!</v>
      </c>
      <c r="G22" s="67" t="e">
        <f>TRF!G22/TRF!F22-1</f>
        <v>#DIV/0!</v>
      </c>
      <c r="H22" s="67" t="e">
        <f>TRF!H22/TRF!G22-1</f>
        <v>#DIV/0!</v>
      </c>
      <c r="I22" s="67" t="e">
        <f>TRF!I22/TRF!H22-1</f>
        <v>#DIV/0!</v>
      </c>
      <c r="J22" s="67" t="e">
        <f>TRF!J22/TRF!I22-1</f>
        <v>#DIV/0!</v>
      </c>
      <c r="K22" s="67" t="e">
        <f>TRF!K22/TRF!J22-1</f>
        <v>#DIV/0!</v>
      </c>
      <c r="L22" s="67" t="e">
        <f>TRF!L22/TRF!K22-1</f>
        <v>#DIV/0!</v>
      </c>
      <c r="M22" s="68" t="e">
        <f>TRF!M22/TRF!L22-1</f>
        <v>#DIV/0!</v>
      </c>
    </row>
    <row r="23" spans="1:15" ht="7.5" customHeight="1" thickTop="1" thickBot="1">
      <c r="A23" s="34"/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1"/>
    </row>
    <row r="24" spans="1:15" s="5" customFormat="1" ht="21" thickTop="1" thickBot="1">
      <c r="A24" s="10" t="s">
        <v>29</v>
      </c>
      <c r="B24" s="72" t="e">
        <f>TRF!B24/TRF!#REF!-1</f>
        <v>#REF!</v>
      </c>
      <c r="C24" s="72">
        <f>TRF!C24/TRF!B24-1</f>
        <v>3.125E-2</v>
      </c>
      <c r="D24" s="72">
        <f>TRF!D24/TRF!C24-1</f>
        <v>0</v>
      </c>
      <c r="E24" s="72">
        <f>TRF!E24/TRF!D24-1</f>
        <v>0</v>
      </c>
      <c r="F24" s="72">
        <f>TRF!F24/TRF!E24-1</f>
        <v>-1</v>
      </c>
      <c r="G24" s="72" t="e">
        <f>TRF!G24/TRF!F24-1</f>
        <v>#DIV/0!</v>
      </c>
      <c r="H24" s="72" t="e">
        <f>TRF!H24/TRF!G24-1</f>
        <v>#DIV/0!</v>
      </c>
      <c r="I24" s="72" t="e">
        <f>TRF!I24/TRF!H24-1</f>
        <v>#DIV/0!</v>
      </c>
      <c r="J24" s="72" t="e">
        <f>TRF!J24/TRF!I24-1</f>
        <v>#DIV/0!</v>
      </c>
      <c r="K24" s="72" t="e">
        <f>TRF!K24/TRF!J24-1</f>
        <v>#DIV/0!</v>
      </c>
      <c r="L24" s="72" t="e">
        <f>TRF!L24/TRF!K24-1</f>
        <v>#DIV/0!</v>
      </c>
      <c r="M24" s="73" t="e">
        <f>TRF!M24/TRF!L24-1</f>
        <v>#DIV/0!</v>
      </c>
      <c r="O24" s="39"/>
    </row>
    <row r="25" spans="1:15" s="5" customFormat="1" ht="7.5" customHeight="1" thickTop="1" thickBot="1">
      <c r="A25" s="40"/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6"/>
      <c r="O25" s="39"/>
    </row>
    <row r="26" spans="1:15" s="5" customFormat="1" ht="19" thickTop="1" thickBot="1">
      <c r="A26" s="25" t="s">
        <v>15</v>
      </c>
      <c r="B26" s="55" t="e">
        <f>TRF!B26/TRF!#REF!-1</f>
        <v>#REF!</v>
      </c>
      <c r="C26" s="55" t="e">
        <f>TRF!C26/TRF!B26-1</f>
        <v>#DIV/0!</v>
      </c>
      <c r="D26" s="55" t="e">
        <f>TRF!D26/TRF!C26-1</f>
        <v>#DIV/0!</v>
      </c>
      <c r="E26" s="55" t="e">
        <f>TRF!E26/TRF!D26-1</f>
        <v>#DIV/0!</v>
      </c>
      <c r="F26" s="55" t="e">
        <f>TRF!F26/TRF!E26-1</f>
        <v>#DIV/0!</v>
      </c>
      <c r="G26" s="55" t="e">
        <f>TRF!G26/TRF!F26-1</f>
        <v>#DIV/0!</v>
      </c>
      <c r="H26" s="55" t="e">
        <f>TRF!H26/TRF!G26-1</f>
        <v>#DIV/0!</v>
      </c>
      <c r="I26" s="55" t="e">
        <f>TRF!I26/TRF!H26-1</f>
        <v>#DIV/0!</v>
      </c>
      <c r="J26" s="55" t="e">
        <f>TRF!J26/TRF!I26-1</f>
        <v>#DIV/0!</v>
      </c>
      <c r="K26" s="55" t="e">
        <f>TRF!K26/TRF!J26-1</f>
        <v>#DIV/0!</v>
      </c>
      <c r="L26" s="55" t="e">
        <f>TRF!L26/TRF!K26-1</f>
        <v>#DIV/0!</v>
      </c>
      <c r="M26" s="56" t="e">
        <f>TRF!M26/TRF!L26-1</f>
        <v>#DIV/0!</v>
      </c>
      <c r="O26" s="39"/>
    </row>
    <row r="27" spans="1:15" ht="18" customHeight="1" thickTop="1">
      <c r="A27" s="43" t="s">
        <v>31</v>
      </c>
      <c r="B27" s="65" t="e">
        <f>TRF!B27/TRF!#REF!-1</f>
        <v>#REF!</v>
      </c>
      <c r="C27" s="65" t="e">
        <f>TRF!C27/TRF!B27-1</f>
        <v>#DIV/0!</v>
      </c>
      <c r="D27" s="65" t="e">
        <f>TRF!D27/TRF!C27-1</f>
        <v>#DIV/0!</v>
      </c>
      <c r="E27" s="65" t="e">
        <f>TRF!E27/TRF!D27-1</f>
        <v>#DIV/0!</v>
      </c>
      <c r="F27" s="65" t="e">
        <f>TRF!F27/TRF!E27-1</f>
        <v>#DIV/0!</v>
      </c>
      <c r="G27" s="65" t="e">
        <f>TRF!G27/TRF!F27-1</f>
        <v>#DIV/0!</v>
      </c>
      <c r="H27" s="65" t="e">
        <f>TRF!H27/TRF!G27-1</f>
        <v>#DIV/0!</v>
      </c>
      <c r="I27" s="65" t="e">
        <f>TRF!I27/TRF!H27-1</f>
        <v>#DIV/0!</v>
      </c>
      <c r="J27" s="65" t="e">
        <f>TRF!J27/TRF!I27-1</f>
        <v>#DIV/0!</v>
      </c>
      <c r="K27" s="65" t="e">
        <f>TRF!K27/TRF!J27-1</f>
        <v>#DIV/0!</v>
      </c>
      <c r="L27" s="65" t="e">
        <f>TRF!L27/TRF!K27-1</f>
        <v>#DIV/0!</v>
      </c>
      <c r="M27" s="66" t="e">
        <f>TRF!M27/TRF!L27-1</f>
        <v>#DIV/0!</v>
      </c>
      <c r="O27" s="3"/>
    </row>
    <row r="28" spans="1:15" ht="18" customHeight="1">
      <c r="A28" s="44" t="s">
        <v>32</v>
      </c>
      <c r="B28" s="61" t="e">
        <f>TRF!B28/TRF!#REF!-1</f>
        <v>#REF!</v>
      </c>
      <c r="C28" s="61" t="e">
        <f>TRF!C28/TRF!B28-1</f>
        <v>#DIV/0!</v>
      </c>
      <c r="D28" s="61" t="e">
        <f>TRF!D28/TRF!C28-1</f>
        <v>#DIV/0!</v>
      </c>
      <c r="E28" s="61" t="e">
        <f>TRF!E28/TRF!D28-1</f>
        <v>#DIV/0!</v>
      </c>
      <c r="F28" s="61" t="e">
        <f>TRF!F28/TRF!E28-1</f>
        <v>#DIV/0!</v>
      </c>
      <c r="G28" s="61" t="e">
        <f>TRF!G28/TRF!F28-1</f>
        <v>#DIV/0!</v>
      </c>
      <c r="H28" s="61" t="e">
        <f>TRF!H28/TRF!G28-1</f>
        <v>#DIV/0!</v>
      </c>
      <c r="I28" s="61" t="e">
        <f>TRF!I28/TRF!H28-1</f>
        <v>#DIV/0!</v>
      </c>
      <c r="J28" s="61" t="e">
        <f>TRF!J28/TRF!I28-1</f>
        <v>#DIV/0!</v>
      </c>
      <c r="K28" s="61" t="e">
        <f>TRF!K28/TRF!J28-1</f>
        <v>#DIV/0!</v>
      </c>
      <c r="L28" s="61" t="e">
        <f>TRF!L28/TRF!K28-1</f>
        <v>#DIV/0!</v>
      </c>
      <c r="M28" s="62" t="e">
        <f>TRF!M28/TRF!L28-1</f>
        <v>#DIV/0!</v>
      </c>
    </row>
    <row r="29" spans="1:15" ht="18" customHeight="1">
      <c r="A29" s="45" t="s">
        <v>33</v>
      </c>
      <c r="B29" s="61" t="e">
        <f>TRF!B29/TRF!#REF!-1</f>
        <v>#REF!</v>
      </c>
      <c r="C29" s="61" t="e">
        <f>TRF!C29/TRF!B29-1</f>
        <v>#DIV/0!</v>
      </c>
      <c r="D29" s="61" t="e">
        <f>TRF!D29/TRF!C29-1</f>
        <v>#DIV/0!</v>
      </c>
      <c r="E29" s="61" t="e">
        <f>TRF!E29/TRF!D29-1</f>
        <v>#DIV/0!</v>
      </c>
      <c r="F29" s="61" t="e">
        <f>TRF!F29/TRF!E29-1</f>
        <v>#DIV/0!</v>
      </c>
      <c r="G29" s="61" t="e">
        <f>TRF!G29/TRF!F29-1</f>
        <v>#DIV/0!</v>
      </c>
      <c r="H29" s="61" t="e">
        <f>TRF!H29/TRF!G29-1</f>
        <v>#DIV/0!</v>
      </c>
      <c r="I29" s="61" t="e">
        <f>TRF!I29/TRF!H29-1</f>
        <v>#DIV/0!</v>
      </c>
      <c r="J29" s="61" t="e">
        <f>TRF!J29/TRF!I29-1</f>
        <v>#DIV/0!</v>
      </c>
      <c r="K29" s="61" t="e">
        <f>TRF!K29/TRF!J29-1</f>
        <v>#DIV/0!</v>
      </c>
      <c r="L29" s="61" t="e">
        <f>TRF!L29/TRF!K29-1</f>
        <v>#DIV/0!</v>
      </c>
      <c r="M29" s="62" t="e">
        <f>TRF!M29/TRF!L29-1</f>
        <v>#DIV/0!</v>
      </c>
    </row>
    <row r="30" spans="1:15" ht="11.25" customHeight="1" thickBot="1">
      <c r="A30" s="46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8"/>
    </row>
    <row r="31" spans="1:15" s="5" customFormat="1" ht="19" thickTop="1" thickBot="1">
      <c r="A31" s="25" t="s">
        <v>24</v>
      </c>
      <c r="B31" s="55" t="e">
        <f>TRF!B31/TRF!#REF!-1</f>
        <v>#REF!</v>
      </c>
      <c r="C31" s="55">
        <f>TRF!C31/TRF!B31-1</f>
        <v>3.125E-2</v>
      </c>
      <c r="D31" s="55">
        <f>TRF!D31/TRF!C31-1</f>
        <v>0</v>
      </c>
      <c r="E31" s="55">
        <f>TRF!E31/TRF!D31-1</f>
        <v>0</v>
      </c>
      <c r="F31" s="55">
        <f>TRF!F31/TRF!E31-1</f>
        <v>-1</v>
      </c>
      <c r="G31" s="55" t="e">
        <f>TRF!G31/TRF!F31-1</f>
        <v>#DIV/0!</v>
      </c>
      <c r="H31" s="55" t="e">
        <f>TRF!H31/TRF!G31-1</f>
        <v>#DIV/0!</v>
      </c>
      <c r="I31" s="55" t="e">
        <f>TRF!I31/TRF!H31-1</f>
        <v>#DIV/0!</v>
      </c>
      <c r="J31" s="55" t="e">
        <f>TRF!J31/TRF!I31-1</f>
        <v>#DIV/0!</v>
      </c>
      <c r="K31" s="55" t="e">
        <f>TRF!K31/TRF!J31-1</f>
        <v>#DIV/0!</v>
      </c>
      <c r="L31" s="55" t="e">
        <f>TRF!L31/TRF!K31-1</f>
        <v>#DIV/0!</v>
      </c>
      <c r="M31" s="56" t="e">
        <f>TRF!M31/TRF!L31-1</f>
        <v>#DIV/0!</v>
      </c>
    </row>
    <row r="32" spans="1:15" ht="18" customHeight="1" thickTop="1">
      <c r="A32" s="43" t="s">
        <v>31</v>
      </c>
      <c r="B32" s="65" t="e">
        <f>TRF!B32/TRF!#REF!-1</f>
        <v>#REF!</v>
      </c>
      <c r="C32" s="65">
        <f>TRF!C32/TRF!B32-1</f>
        <v>3.7037037037036979E-2</v>
      </c>
      <c r="D32" s="65">
        <f>TRF!D32/TRF!C32-1</f>
        <v>0</v>
      </c>
      <c r="E32" s="65">
        <f>TRF!E32/TRF!D32-1</f>
        <v>0</v>
      </c>
      <c r="F32" s="65">
        <f>TRF!F32/TRF!E32-1</f>
        <v>-1</v>
      </c>
      <c r="G32" s="65" t="e">
        <f>TRF!G32/TRF!F32-1</f>
        <v>#DIV/0!</v>
      </c>
      <c r="H32" s="65" t="e">
        <f>TRF!H32/TRF!G32-1</f>
        <v>#DIV/0!</v>
      </c>
      <c r="I32" s="65" t="e">
        <f>TRF!I32/TRF!H32-1</f>
        <v>#DIV/0!</v>
      </c>
      <c r="J32" s="65" t="e">
        <f>TRF!J32/TRF!I32-1</f>
        <v>#DIV/0!</v>
      </c>
      <c r="K32" s="65" t="e">
        <f>TRF!K32/TRF!J32-1</f>
        <v>#DIV/0!</v>
      </c>
      <c r="L32" s="65" t="e">
        <f>TRF!L32/TRF!K32-1</f>
        <v>#DIV/0!</v>
      </c>
      <c r="M32" s="66" t="e">
        <f>TRF!M32/TRF!L32-1</f>
        <v>#DIV/0!</v>
      </c>
    </row>
    <row r="33" spans="1:13" ht="18" customHeight="1">
      <c r="A33" s="44" t="s">
        <v>32</v>
      </c>
      <c r="B33" s="61" t="e">
        <f>TRF!B33/TRF!#REF!-1</f>
        <v>#REF!</v>
      </c>
      <c r="C33" s="67">
        <f>TRF!C33/TRF!B33-1</f>
        <v>0</v>
      </c>
      <c r="D33" s="67">
        <f>TRF!D33/TRF!C33-1</f>
        <v>0</v>
      </c>
      <c r="E33" s="67">
        <f>TRF!E33/TRF!D33-1</f>
        <v>0</v>
      </c>
      <c r="F33" s="67">
        <f>TRF!F33/TRF!E33-1</f>
        <v>-1</v>
      </c>
      <c r="G33" s="67" t="e">
        <f>TRF!G33/TRF!F33-1</f>
        <v>#DIV/0!</v>
      </c>
      <c r="H33" s="67" t="e">
        <f>TRF!H33/TRF!G33-1</f>
        <v>#DIV/0!</v>
      </c>
      <c r="I33" s="67" t="e">
        <f>TRF!I33/TRF!H33-1</f>
        <v>#DIV/0!</v>
      </c>
      <c r="J33" s="67" t="e">
        <f>TRF!J33/TRF!I33-1</f>
        <v>#DIV/0!</v>
      </c>
      <c r="K33" s="67" t="e">
        <f>TRF!K33/TRF!J33-1</f>
        <v>#DIV/0!</v>
      </c>
      <c r="L33" s="67" t="e">
        <f>TRF!L33/TRF!K33-1</f>
        <v>#DIV/0!</v>
      </c>
      <c r="M33" s="68" t="e">
        <f>TRF!M33/TRF!L33-1</f>
        <v>#DIV/0!</v>
      </c>
    </row>
    <row r="34" spans="1:13" ht="18" customHeight="1">
      <c r="A34" s="44" t="s">
        <v>33</v>
      </c>
      <c r="B34" s="61" t="e">
        <f>TRF!B34/TRF!#REF!-1</f>
        <v>#REF!</v>
      </c>
      <c r="C34" s="67">
        <f>TRF!C34/TRF!B34-1</f>
        <v>0</v>
      </c>
      <c r="D34" s="67">
        <f>TRF!D34/TRF!C34-1</f>
        <v>0</v>
      </c>
      <c r="E34" s="67">
        <f>TRF!E34/TRF!D34-1</f>
        <v>0</v>
      </c>
      <c r="F34" s="67">
        <f>TRF!F34/TRF!E34-1</f>
        <v>-1</v>
      </c>
      <c r="G34" s="67" t="e">
        <f>TRF!G34/TRF!F34-1</f>
        <v>#DIV/0!</v>
      </c>
      <c r="H34" s="67" t="e">
        <f>TRF!H34/TRF!G34-1</f>
        <v>#DIV/0!</v>
      </c>
      <c r="I34" s="67" t="e">
        <f>TRF!I34/TRF!H34-1</f>
        <v>#DIV/0!</v>
      </c>
      <c r="J34" s="67" t="e">
        <f>TRF!J34/TRF!I34-1</f>
        <v>#DIV/0!</v>
      </c>
      <c r="K34" s="67" t="e">
        <f>TRF!K34/TRF!J34-1</f>
        <v>#DIV/0!</v>
      </c>
      <c r="L34" s="67" t="e">
        <f>TRF!L34/TRF!K34-1</f>
        <v>#DIV/0!</v>
      </c>
      <c r="M34" s="68" t="e">
        <f>TRF!M34/TRF!L34-1</f>
        <v>#DIV/0!</v>
      </c>
    </row>
    <row r="35" spans="1:13" ht="9.75" customHeight="1" thickBot="1">
      <c r="A35" s="44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8"/>
    </row>
    <row r="36" spans="1:13" s="2" customFormat="1" ht="19.5" customHeight="1" thickTop="1" thickBot="1">
      <c r="A36" s="47" t="s">
        <v>13</v>
      </c>
      <c r="B36" s="77" t="e">
        <f>TRF!B36/TRF!#REF!-1</f>
        <v>#REF!</v>
      </c>
      <c r="C36" s="77">
        <f>TRF!C36/TRF!B36-1</f>
        <v>1.7241379310344751E-2</v>
      </c>
      <c r="D36" s="77">
        <f>TRF!D36/TRF!C36-1</f>
        <v>0</v>
      </c>
      <c r="E36" s="77">
        <f>TRF!E36/TRF!D36-1</f>
        <v>1.6949152542372836E-2</v>
      </c>
      <c r="F36" s="77">
        <f>TRF!F36/TRF!E36-1</f>
        <v>-1</v>
      </c>
      <c r="G36" s="77" t="e">
        <f>TRF!G36/TRF!F36-1</f>
        <v>#DIV/0!</v>
      </c>
      <c r="H36" s="77" t="e">
        <f>TRF!H36/TRF!G36-1</f>
        <v>#DIV/0!</v>
      </c>
      <c r="I36" s="77" t="e">
        <f>TRF!I36/TRF!H36-1</f>
        <v>#DIV/0!</v>
      </c>
      <c r="J36" s="77" t="e">
        <f>TRF!J36/TRF!I36-1</f>
        <v>#DIV/0!</v>
      </c>
      <c r="K36" s="77" t="e">
        <f>TRF!K36/TRF!J36-1</f>
        <v>#DIV/0!</v>
      </c>
      <c r="L36" s="77" t="e">
        <f>TRF!L36/TRF!K36-1</f>
        <v>#DIV/0!</v>
      </c>
      <c r="M36" s="78" t="e">
        <f>TRF!M36/TRF!L36-1</f>
        <v>#DIV/0!</v>
      </c>
    </row>
    <row r="37" spans="1:13" ht="14.5" thickTop="1"/>
    <row r="38" spans="1:13">
      <c r="B38" s="3"/>
      <c r="C38" s="3"/>
      <c r="E38" s="3"/>
    </row>
  </sheetData>
  <mergeCells count="1">
    <mergeCell ref="A1:M1"/>
  </mergeCells>
  <pageMargins left="0.74803149606299213" right="0.62992125984252012" top="1.5370078740157469" bottom="1.1405511811023623" header="0.511811023622047" footer="0.511811023622047"/>
  <pageSetup paperSize="0" fitToWidth="0" fitToHeight="0" pageOrder="overThenDown" orientation="landscape" horizontalDpi="0" verticalDpi="0" copies="0"/>
  <headerFooter alignWithMargins="0">
    <oddHeader>&amp;L&amp;"Calibri,Bold"&amp;8CONSELHO DA JUSTIÇA FEDERAL
SECRETARIA DE PLANEJAMENTO, ORÇAMENTO E FINANÇAS
SUBSECRETARIA DE PLANEJAMENTO E ACOMPANHAMENTO</oddHeader>
    <oddFooter>&amp;C&amp;10&amp;F &amp;A</oddFooter>
  </headerFooter>
  <colBreaks count="1" manualBreakCount="1">
    <brk id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38"/>
  <sheetViews>
    <sheetView workbookViewId="0"/>
  </sheetViews>
  <sheetFormatPr defaultRowHeight="14"/>
  <cols>
    <col min="1" max="1" width="62.5" style="1" customWidth="1"/>
    <col min="2" max="2" width="60.5" style="1" customWidth="1"/>
    <col min="3" max="257" width="10.5" style="1" customWidth="1"/>
    <col min="258" max="1024" width="10.5" customWidth="1"/>
    <col min="1025" max="1025" width="9" customWidth="1"/>
  </cols>
  <sheetData>
    <row r="1" spans="1:2" ht="20">
      <c r="A1" s="103" t="s">
        <v>48</v>
      </c>
      <c r="B1" s="103"/>
    </row>
    <row r="2" spans="1:2" ht="20">
      <c r="A2" s="2" t="s">
        <v>49</v>
      </c>
      <c r="B2" s="2"/>
    </row>
    <row r="3" spans="1:2">
      <c r="A3" s="5"/>
      <c r="B3" s="5"/>
    </row>
    <row r="4" spans="1:2" s="1" customFormat="1" ht="14.5" thickBot="1">
      <c r="A4" s="79"/>
      <c r="B4" s="80"/>
    </row>
    <row r="5" spans="1:2" s="5" customFormat="1" ht="21" thickTop="1" thickBot="1">
      <c r="A5" s="10" t="s">
        <v>50</v>
      </c>
      <c r="B5" s="81" t="s">
        <v>51</v>
      </c>
    </row>
    <row r="6" spans="1:2" s="5" customFormat="1" ht="10.5" customHeight="1" thickTop="1" thickBot="1">
      <c r="A6" s="82"/>
      <c r="B6" s="81"/>
    </row>
    <row r="7" spans="1:2" ht="18.5" thickTop="1">
      <c r="A7" s="83" t="s">
        <v>52</v>
      </c>
      <c r="B7" s="84" t="s">
        <v>53</v>
      </c>
    </row>
    <row r="8" spans="1:2" ht="18">
      <c r="A8" s="83" t="s">
        <v>54</v>
      </c>
      <c r="B8" s="85" t="s">
        <v>55</v>
      </c>
    </row>
    <row r="9" spans="1:2" ht="17.5">
      <c r="A9" s="86" t="s">
        <v>56</v>
      </c>
      <c r="B9" s="85"/>
    </row>
    <row r="10" spans="1:2" ht="17.5">
      <c r="A10" s="86" t="s">
        <v>57</v>
      </c>
      <c r="B10" s="85"/>
    </row>
    <row r="11" spans="1:2" ht="17.5">
      <c r="A11" s="86" t="s">
        <v>58</v>
      </c>
      <c r="B11" s="85"/>
    </row>
    <row r="12" spans="1:2" ht="17.5">
      <c r="A12" s="86" t="s">
        <v>59</v>
      </c>
      <c r="B12" s="85" t="s">
        <v>60</v>
      </c>
    </row>
    <row r="13" spans="1:2" ht="18">
      <c r="A13" s="83" t="s">
        <v>61</v>
      </c>
      <c r="B13" s="85"/>
    </row>
    <row r="14" spans="1:2" ht="18">
      <c r="A14" s="83" t="s">
        <v>62</v>
      </c>
      <c r="B14" s="85"/>
    </row>
    <row r="15" spans="1:2" ht="18">
      <c r="A15" s="83" t="s">
        <v>63</v>
      </c>
      <c r="B15" s="87"/>
    </row>
    <row r="16" spans="1:2" ht="9" customHeight="1" thickBot="1">
      <c r="A16" s="88"/>
      <c r="B16" s="89"/>
    </row>
    <row r="17" spans="1:3" s="5" customFormat="1" ht="19" thickTop="1" thickBot="1">
      <c r="A17" s="25" t="s">
        <v>64</v>
      </c>
      <c r="B17" s="81" t="s">
        <v>65</v>
      </c>
    </row>
    <row r="18" spans="1:3" ht="18" thickTop="1">
      <c r="A18" s="86" t="s">
        <v>66</v>
      </c>
      <c r="B18" s="90"/>
    </row>
    <row r="19" spans="1:3" ht="17.5">
      <c r="A19" s="86" t="s">
        <v>67</v>
      </c>
      <c r="B19" s="90"/>
    </row>
    <row r="20" spans="1:3" ht="17.5">
      <c r="A20" s="86" t="s">
        <v>68</v>
      </c>
      <c r="B20" s="87"/>
    </row>
    <row r="21" spans="1:3" ht="17.5">
      <c r="A21" s="86" t="s">
        <v>69</v>
      </c>
      <c r="B21" s="85" t="s">
        <v>60</v>
      </c>
    </row>
    <row r="22" spans="1:3" ht="18.5" thickBot="1">
      <c r="A22" s="91" t="s">
        <v>70</v>
      </c>
      <c r="B22" s="92"/>
    </row>
    <row r="23" spans="1:3" ht="7.5" customHeight="1" thickTop="1" thickBot="1">
      <c r="A23" s="93"/>
      <c r="B23" s="94"/>
    </row>
    <row r="24" spans="1:3" s="5" customFormat="1" ht="21" thickTop="1" thickBot="1">
      <c r="A24" s="10" t="s">
        <v>71</v>
      </c>
      <c r="B24" s="95" t="s">
        <v>72</v>
      </c>
      <c r="C24" s="39"/>
    </row>
    <row r="25" spans="1:3" s="5" customFormat="1" ht="7.5" customHeight="1" thickTop="1" thickBot="1">
      <c r="A25" s="96"/>
      <c r="B25" s="97"/>
      <c r="C25" s="39"/>
    </row>
    <row r="26" spans="1:3" s="5" customFormat="1" ht="19" thickTop="1" thickBot="1">
      <c r="A26" s="98" t="s">
        <v>73</v>
      </c>
      <c r="B26" s="81" t="s">
        <v>74</v>
      </c>
      <c r="C26" s="39"/>
    </row>
    <row r="27" spans="1:3" ht="14.5" thickTop="1">
      <c r="A27" s="99" t="s">
        <v>75</v>
      </c>
      <c r="B27" s="90"/>
      <c r="C27" s="3"/>
    </row>
    <row r="28" spans="1:3">
      <c r="A28" s="79" t="s">
        <v>76</v>
      </c>
      <c r="B28" s="87"/>
    </row>
    <row r="29" spans="1:3">
      <c r="A29" s="100" t="s">
        <v>77</v>
      </c>
      <c r="B29" s="85" t="s">
        <v>78</v>
      </c>
    </row>
    <row r="30" spans="1:3" ht="11.25" customHeight="1" thickBot="1">
      <c r="A30" s="101"/>
      <c r="B30" s="92"/>
    </row>
    <row r="31" spans="1:3" s="5" customFormat="1" ht="19" thickTop="1" thickBot="1">
      <c r="A31" s="25" t="s">
        <v>79</v>
      </c>
      <c r="B31" s="81" t="s">
        <v>80</v>
      </c>
    </row>
    <row r="32" spans="1:3" ht="14.5" thickTop="1">
      <c r="A32" s="99" t="s">
        <v>81</v>
      </c>
      <c r="B32" s="90"/>
    </row>
    <row r="33" spans="1:2">
      <c r="A33" s="79" t="s">
        <v>82</v>
      </c>
      <c r="B33" s="87"/>
    </row>
    <row r="34" spans="1:2">
      <c r="A34" s="79" t="s">
        <v>83</v>
      </c>
      <c r="B34" s="85" t="s">
        <v>78</v>
      </c>
    </row>
    <row r="35" spans="1:2" ht="9.75" customHeight="1" thickBot="1">
      <c r="A35" s="79"/>
      <c r="B35" s="92"/>
    </row>
    <row r="36" spans="1:2" s="2" customFormat="1" ht="19.5" customHeight="1" thickTop="1" thickBot="1">
      <c r="A36" s="47" t="s">
        <v>84</v>
      </c>
      <c r="B36" s="48" t="s">
        <v>85</v>
      </c>
    </row>
    <row r="37" spans="1:2" ht="14.5" thickTop="1"/>
    <row r="38" spans="1:2">
      <c r="B38" s="3"/>
    </row>
  </sheetData>
  <mergeCells count="1">
    <mergeCell ref="A1:B1"/>
  </mergeCells>
  <pageMargins left="0.74803149606299213" right="0.62992125984252012" top="1.5370078740157469" bottom="1.1405511811023623" header="0.511811023622047" footer="0.511811023622047"/>
  <pageSetup paperSize="0" fitToWidth="0" fitToHeight="0" pageOrder="overThenDown" orientation="landscape" horizontalDpi="0" verticalDpi="0" copies="0"/>
  <headerFooter alignWithMargins="0">
    <oddHeader>&amp;L&amp;"Calibri,Bold"&amp;8CONSELHO DA JUSTIÇA FEDERAL
SECRETARIA DE PLANEJAMENTO, ORÇAMENTO E FINANÇAS
SUBSECRETARIA DE PLANEJAMENTO E ACOMPANHAMENTO</oddHeader>
    <oddFooter>&amp;C&amp;10&amp;F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TRF</vt:lpstr>
      <vt:lpstr>_R_VAR</vt:lpstr>
      <vt:lpstr>Detalhamento</vt:lpstr>
      <vt:lpstr>_R_VAR!Area_de_impressao</vt:lpstr>
      <vt:lpstr>Detalhamento!Area_de_impressao</vt:lpstr>
      <vt:lpstr>TRF!Area_de_impressao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SECR. DE PLAN. E ORÇAMENTO</dc:creator>
  <cp:lastModifiedBy>Fernanda Pinheiro</cp:lastModifiedBy>
  <cp:revision>1</cp:revision>
  <cp:lastPrinted>2014-06-09T18:26:34Z</cp:lastPrinted>
  <dcterms:created xsi:type="dcterms:W3CDTF">1996-09-30T15:06:32Z</dcterms:created>
  <dcterms:modified xsi:type="dcterms:W3CDTF">2022-04-29T18:36:54Z</dcterms:modified>
</cp:coreProperties>
</file>